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als-nas\CALS\001電子納品関係資料\03. ホームページ\DL\"/>
    </mc:Choice>
  </mc:AlternateContent>
  <xr:revisionPtr revIDLastSave="0" documentId="13_ncr:1_{461A1CF6-FAD0-4767-8B1D-C0FB3C5C6B92}" xr6:coauthVersionLast="47" xr6:coauthVersionMax="47" xr10:uidLastSave="{00000000-0000-0000-0000-000000000000}"/>
  <workbookProtection workbookAlgorithmName="SHA-512" workbookHashValue="nlwYBWKXXKWmtIIkzX+1om4KYUteB81G432iIxcHHEmgoAn/+pefV/tnXfmM7k+rk94tI9IdBz7kwRpfRlKFiw==" workbookSaltValue="HE/SO1i0TwAKjVkyvEiRew==" workbookSpinCount="100000" lockStructure="1"/>
  <bookViews>
    <workbookView xWindow="-120" yWindow="-120" windowWidth="29040" windowHeight="15720" activeTab="2" xr2:uid="{00000000-000D-0000-FFFF-FFFF00000000}"/>
  </bookViews>
  <sheets>
    <sheet name="確認の依頼について" sheetId="1" r:id="rId1"/>
    <sheet name="送付票" sheetId="14" r:id="rId2"/>
    <sheet name="入力票" sheetId="2" r:id="rId3"/>
    <sheet name="確認依頼書" sheetId="3" r:id="rId4"/>
    <sheet name="協議事項（業務）" sheetId="9" r:id="rId5"/>
    <sheet name="協議事項（工事）" sheetId="7" r:id="rId6"/>
    <sheet name="協議事項（建築設計）" sheetId="13" r:id="rId7"/>
    <sheet name="協議事項（営繕工事）" sheetId="10" r:id="rId8"/>
  </sheets>
  <definedNames>
    <definedName name="LD">入力票!#REF!</definedName>
    <definedName name="_xlnm.Print_Area" localSheetId="3">確認依頼書!$A$1:$D$50</definedName>
    <definedName name="_xlnm.Print_Area" localSheetId="7">'協議事項（営繕工事）'!$A$1:$AK$83</definedName>
    <definedName name="_xlnm.Print_Area" localSheetId="4">'協議事項（業務）'!$A$1:$AF$129</definedName>
    <definedName name="_xlnm.Print_Area" localSheetId="6">'協議事項（建築設計）'!$A$1:$AF$39</definedName>
    <definedName name="_xlnm.Print_Area" localSheetId="5">'協議事項（工事）'!$A$1:$AK$102</definedName>
    <definedName name="Z_567E031F_89E0_4B9F_8C29_9A2891988A2B_.wvu.Cols" localSheetId="3" hidden="1">確認依頼書!$E:$IV</definedName>
    <definedName name="Z_567E031F_89E0_4B9F_8C29_9A2891988A2B_.wvu.Cols" localSheetId="2" hidden="1">入力票!$F:$HR</definedName>
    <definedName name="Z_567E031F_89E0_4B9F_8C29_9A2891988A2B_.wvu.PrintArea" localSheetId="3" hidden="1">確認依頼書!$A$1:$D$50</definedName>
    <definedName name="Z_567E031F_89E0_4B9F_8C29_9A2891988A2B_.wvu.Rows" localSheetId="3" hidden="1">確認依頼書!$51:$65536</definedName>
    <definedName name="Z_567E031F_89E0_4B9F_8C29_9A2891988A2B_.wvu.Rows" localSheetId="2" hidden="1">入力票!$22:$65519</definedName>
  </definedNames>
  <calcPr calcId="191029"/>
  <customWorkbookViews>
    <customWorkbookView name="gijyutu29 - 個人用ビュー" guid="{567E031F-89E0-4B9F-8C29-9A2891988A2B}" mergeInterval="0" personalView="1" maximized="1" xWindow="5" yWindow="327" windowWidth="1010" windowHeight="2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15" i="2" l="1"/>
  <c r="D12" i="2"/>
  <c r="C5" i="3" l="1"/>
  <c r="K31" i="2" l="1"/>
  <c r="L31" i="2" s="1"/>
  <c r="K30" i="2"/>
  <c r="L30" i="2" s="1"/>
  <c r="K29" i="2"/>
  <c r="L29" i="2" s="1"/>
  <c r="K28" i="2"/>
  <c r="L28" i="2" s="1"/>
  <c r="K27" i="2"/>
  <c r="L27" i="2" s="1"/>
  <c r="K26" i="2"/>
  <c r="L26" i="2" s="1"/>
  <c r="K25" i="2"/>
  <c r="L25" i="2" s="1"/>
  <c r="K24" i="2"/>
  <c r="L24" i="2" s="1"/>
  <c r="K23" i="2"/>
  <c r="L23" i="2" s="1"/>
  <c r="K22" i="2"/>
  <c r="L22" i="2" s="1"/>
  <c r="K21" i="2"/>
  <c r="L21" i="2" s="1"/>
  <c r="K20" i="2"/>
  <c r="L20" i="2" s="1"/>
  <c r="K19" i="2"/>
  <c r="L19" i="2" s="1"/>
  <c r="K18" i="2"/>
  <c r="L18" i="2" s="1"/>
  <c r="K17" i="2"/>
  <c r="L17" i="2" s="1"/>
  <c r="K15" i="2"/>
  <c r="L15" i="2" s="1"/>
  <c r="K14" i="2"/>
  <c r="L14" i="2" s="1"/>
  <c r="K13" i="2"/>
  <c r="L13" i="2" s="1"/>
  <c r="K12" i="2"/>
  <c r="L12" i="2" s="1"/>
  <c r="K11" i="2"/>
  <c r="L11" i="2" s="1"/>
  <c r="K10" i="2"/>
  <c r="L10" i="2" s="1"/>
  <c r="L9" i="2" l="1"/>
  <c r="B37" i="3" s="1"/>
  <c r="AA5" i="2"/>
  <c r="Z5" i="2"/>
  <c r="Y5" i="2"/>
  <c r="X5" i="2"/>
  <c r="W5" i="2"/>
  <c r="V5" i="2"/>
  <c r="U5" i="2"/>
  <c r="T5" i="2"/>
  <c r="S5" i="2"/>
  <c r="R5" i="2"/>
  <c r="Q5" i="2"/>
  <c r="P5" i="2"/>
  <c r="O5" i="2"/>
  <c r="N5" i="2"/>
  <c r="M5" i="2"/>
  <c r="L5" i="2"/>
  <c r="K5" i="2"/>
  <c r="J5" i="2"/>
  <c r="I5" i="2"/>
  <c r="D13" i="2" l="1"/>
  <c r="D8" i="2"/>
  <c r="B19" i="14"/>
  <c r="B41" i="14"/>
  <c r="F15" i="14"/>
  <c r="F37" i="14" s="1"/>
  <c r="F14" i="14"/>
  <c r="F36" i="14" s="1"/>
  <c r="E13" i="14"/>
  <c r="E35" i="14" s="1"/>
  <c r="E12" i="14"/>
  <c r="E34" i="14" s="1"/>
  <c r="E11" i="14"/>
  <c r="E33" i="14" s="1"/>
  <c r="E10" i="14"/>
  <c r="E32" i="14" s="1"/>
  <c r="D3" i="2"/>
  <c r="D19" i="2"/>
  <c r="D18" i="2"/>
  <c r="D17" i="2"/>
  <c r="D16" i="2"/>
  <c r="D14" i="2"/>
  <c r="D11" i="2"/>
  <c r="D10" i="2"/>
  <c r="D9" i="2"/>
  <c r="D6" i="2"/>
  <c r="D5" i="2"/>
  <c r="D4" i="2"/>
  <c r="C25" i="3"/>
  <c r="C23" i="3"/>
  <c r="C16" i="3"/>
  <c r="C14" i="3"/>
  <c r="C12" i="3"/>
  <c r="C10" i="3"/>
  <c r="AB5" i="2" l="1"/>
</calcChain>
</file>

<file path=xl/sharedStrings.xml><?xml version="1.0" encoding="utf-8"?>
<sst xmlns="http://schemas.openxmlformats.org/spreadsheetml/2006/main" count="522" uniqueCount="321">
  <si>
    <t>項　　　目</t>
    <rPh sb="0" eb="5">
      <t>コウモク</t>
    </rPh>
    <phoneticPr fontId="2"/>
  </si>
  <si>
    <t>備　　　考</t>
    <rPh sb="0" eb="5">
      <t>ビコウ</t>
    </rPh>
    <phoneticPr fontId="2"/>
  </si>
  <si>
    <t>位置</t>
    <rPh sb="0" eb="2">
      <t>イチ</t>
    </rPh>
    <phoneticPr fontId="2"/>
  </si>
  <si>
    <t>工事、業務概要</t>
    <rPh sb="0" eb="2">
      <t>コウジ</t>
    </rPh>
    <rPh sb="3" eb="5">
      <t>ギョウム</t>
    </rPh>
    <rPh sb="5" eb="7">
      <t>ガイヨウ</t>
    </rPh>
    <phoneticPr fontId="2"/>
  </si>
  <si>
    <t>必須</t>
    <rPh sb="0" eb="2">
      <t>ヒッス</t>
    </rPh>
    <phoneticPr fontId="2"/>
  </si>
  <si>
    <t>発注機関</t>
    <rPh sb="0" eb="1">
      <t>ハツ</t>
    </rPh>
    <rPh sb="1" eb="2">
      <t>チュウ</t>
    </rPh>
    <rPh sb="2" eb="3">
      <t>キ</t>
    </rPh>
    <rPh sb="3" eb="4">
      <t>セキ</t>
    </rPh>
    <phoneticPr fontId="2"/>
  </si>
  <si>
    <t>発注機関　担当職員名：</t>
    <rPh sb="0" eb="2">
      <t>ハッチュウ</t>
    </rPh>
    <rPh sb="2" eb="4">
      <t>キカン</t>
    </rPh>
    <rPh sb="5" eb="6">
      <t>タン</t>
    </rPh>
    <rPh sb="6" eb="7">
      <t>トウ</t>
    </rPh>
    <rPh sb="7" eb="8">
      <t>ショク</t>
    </rPh>
    <rPh sb="8" eb="9">
      <t>イン</t>
    </rPh>
    <rPh sb="9" eb="10">
      <t>メイ</t>
    </rPh>
    <phoneticPr fontId="2"/>
  </si>
  <si>
    <t>振込先銀行口座</t>
    <rPh sb="0" eb="3">
      <t>フリコミサキ</t>
    </rPh>
    <rPh sb="3" eb="5">
      <t>ギンコウ</t>
    </rPh>
    <rPh sb="5" eb="7">
      <t>コウザ</t>
    </rPh>
    <phoneticPr fontId="2"/>
  </si>
  <si>
    <t>預金種類　普通預金</t>
    <rPh sb="0" eb="2">
      <t>ヨキン</t>
    </rPh>
    <rPh sb="2" eb="4">
      <t>シュルイ</t>
    </rPh>
    <rPh sb="5" eb="7">
      <t>フツウ</t>
    </rPh>
    <rPh sb="7" eb="9">
      <t>ヨキン</t>
    </rPh>
    <phoneticPr fontId="2"/>
  </si>
  <si>
    <t>支店名称　寄宮支店</t>
    <rPh sb="0" eb="2">
      <t>シテン</t>
    </rPh>
    <rPh sb="2" eb="4">
      <t>メイショウ</t>
    </rPh>
    <phoneticPr fontId="2"/>
  </si>
  <si>
    <t>金融機関名称　琉球銀行</t>
    <rPh sb="0" eb="2">
      <t>キンユウ</t>
    </rPh>
    <rPh sb="2" eb="4">
      <t>キカン</t>
    </rPh>
    <rPh sb="4" eb="6">
      <t>メイショウ</t>
    </rPh>
    <rPh sb="7" eb="9">
      <t>リュウキュウ</t>
    </rPh>
    <rPh sb="9" eb="11">
      <t>ギンコウ</t>
    </rPh>
    <phoneticPr fontId="2"/>
  </si>
  <si>
    <t>工事・業務種別</t>
    <rPh sb="0" eb="2">
      <t>コウジ</t>
    </rPh>
    <rPh sb="3" eb="5">
      <t>ギョウム</t>
    </rPh>
    <rPh sb="5" eb="7">
      <t>シュベツ</t>
    </rPh>
    <phoneticPr fontId="2"/>
  </si>
  <si>
    <t>※</t>
    <phoneticPr fontId="2"/>
  </si>
  <si>
    <t>※</t>
    <phoneticPr fontId="2"/>
  </si>
  <si>
    <t>※</t>
    <phoneticPr fontId="2"/>
  </si>
  <si>
    <t>※</t>
    <phoneticPr fontId="2"/>
  </si>
  <si>
    <t>※</t>
    <phoneticPr fontId="2"/>
  </si>
  <si>
    <t>※</t>
    <phoneticPr fontId="2"/>
  </si>
  <si>
    <t>工事・業務名</t>
    <rPh sb="0" eb="2">
      <t>コウジ</t>
    </rPh>
    <rPh sb="3" eb="5">
      <t>ギョウム</t>
    </rPh>
    <rPh sb="5" eb="6">
      <t>メイ</t>
    </rPh>
    <phoneticPr fontId="2"/>
  </si>
  <si>
    <t>メッセージ</t>
    <phoneticPr fontId="2"/>
  </si>
  <si>
    <t>入力値</t>
    <rPh sb="0" eb="3">
      <t>ニュウリョクチ</t>
    </rPh>
    <phoneticPr fontId="2"/>
  </si>
  <si>
    <t>手数料金表</t>
    <rPh sb="0" eb="2">
      <t>テスウ</t>
    </rPh>
    <rPh sb="2" eb="5">
      <t>リョウキンヒョウ</t>
    </rPh>
    <phoneticPr fontId="2"/>
  </si>
  <si>
    <t>　　　ただし、請負・受託金額が１０億円を超える場合、</t>
    <rPh sb="7" eb="9">
      <t>ウケオイ</t>
    </rPh>
    <rPh sb="10" eb="12">
      <t>ジュタク</t>
    </rPh>
    <rPh sb="12" eb="14">
      <t>キンガク</t>
    </rPh>
    <rPh sb="17" eb="19">
      <t>オクエン</t>
    </rPh>
    <rPh sb="20" eb="21">
      <t>コ</t>
    </rPh>
    <rPh sb="23" eb="25">
      <t>バアイ</t>
    </rPh>
    <phoneticPr fontId="2"/>
  </si>
  <si>
    <t>発注機関での検査の際に、品質を確認するための資料として、お役立て下さい。</t>
    <rPh sb="0" eb="2">
      <t>ハッチュウ</t>
    </rPh>
    <rPh sb="2" eb="4">
      <t>キカン</t>
    </rPh>
    <rPh sb="6" eb="8">
      <t>ケンサ</t>
    </rPh>
    <rPh sb="9" eb="10">
      <t>サイ</t>
    </rPh>
    <rPh sb="12" eb="14">
      <t>ヒンシツ</t>
    </rPh>
    <rPh sb="15" eb="17">
      <t>カクニン</t>
    </rPh>
    <rPh sb="22" eb="24">
      <t>シリョウ</t>
    </rPh>
    <rPh sb="29" eb="31">
      <t>ヤクダ</t>
    </rPh>
    <rPh sb="32" eb="33">
      <t>クダ</t>
    </rPh>
    <phoneticPr fontId="2"/>
  </si>
  <si>
    <t>　直接、窓口にいらっしゃるか、郵送してください。</t>
    <rPh sb="1" eb="3">
      <t>チョクセツ</t>
    </rPh>
    <rPh sb="4" eb="6">
      <t>マドグチ</t>
    </rPh>
    <rPh sb="15" eb="17">
      <t>ユウソウ</t>
    </rPh>
    <phoneticPr fontId="2"/>
  </si>
  <si>
    <t>必要書類</t>
    <rPh sb="0" eb="2">
      <t>ヒツヨウ</t>
    </rPh>
    <rPh sb="2" eb="4">
      <t>ショルイ</t>
    </rPh>
    <phoneticPr fontId="2"/>
  </si>
  <si>
    <t>⑩確認が済み次第、結果を通知します。</t>
    <rPh sb="1" eb="3">
      <t>カクニン</t>
    </rPh>
    <rPh sb="4" eb="5">
      <t>ス</t>
    </rPh>
    <rPh sb="6" eb="8">
      <t>シダイ</t>
    </rPh>
    <rPh sb="9" eb="11">
      <t>ケッカ</t>
    </rPh>
    <rPh sb="12" eb="14">
      <t>ツウチ</t>
    </rPh>
    <phoneticPr fontId="2"/>
  </si>
  <si>
    <t>３．参考</t>
    <rPh sb="2" eb="4">
      <t>サンコウ</t>
    </rPh>
    <phoneticPr fontId="2"/>
  </si>
  <si>
    <t>発　注　機　関　：</t>
    <phoneticPr fontId="2"/>
  </si>
  <si>
    <t>工事（業務）名　：</t>
    <phoneticPr fontId="2"/>
  </si>
  <si>
    <t>担　当　職員名　：</t>
    <phoneticPr fontId="2"/>
  </si>
  <si>
    <t>会　　社　　名　：</t>
    <phoneticPr fontId="2"/>
  </si>
  <si>
    <t>担　当　者　名　：</t>
    <phoneticPr fontId="2"/>
  </si>
  <si>
    <t>貴社名</t>
    <rPh sb="0" eb="2">
      <t>キシャ</t>
    </rPh>
    <rPh sb="2" eb="3">
      <t>メイ</t>
    </rPh>
    <phoneticPr fontId="2"/>
  </si>
  <si>
    <t>貴社　郵便番号</t>
    <rPh sb="0" eb="2">
      <t>キシャ</t>
    </rPh>
    <rPh sb="3" eb="5">
      <t>ユウビン</t>
    </rPh>
    <rPh sb="5" eb="7">
      <t>バンゴウ</t>
    </rPh>
    <phoneticPr fontId="2"/>
  </si>
  <si>
    <t>貴社　所在地１</t>
    <rPh sb="0" eb="2">
      <t>キシャ</t>
    </rPh>
    <rPh sb="3" eb="6">
      <t>ショザイチ</t>
    </rPh>
    <phoneticPr fontId="2"/>
  </si>
  <si>
    <t>貴社　所在地２
　　（ビル名、部屋番号、等）</t>
    <rPh sb="0" eb="2">
      <t>キシャ</t>
    </rPh>
    <rPh sb="3" eb="6">
      <t>ショザイチ</t>
    </rPh>
    <rPh sb="13" eb="14">
      <t>ナ</t>
    </rPh>
    <rPh sb="15" eb="17">
      <t>ヘヤ</t>
    </rPh>
    <rPh sb="17" eb="19">
      <t>バンゴウ</t>
    </rPh>
    <rPh sb="20" eb="21">
      <t>トウ</t>
    </rPh>
    <phoneticPr fontId="2"/>
  </si>
  <si>
    <t>貴社担当者名</t>
    <rPh sb="0" eb="2">
      <t>キシャ</t>
    </rPh>
    <rPh sb="2" eb="3">
      <t>タン</t>
    </rPh>
    <rPh sb="3" eb="4">
      <t>トウ</t>
    </rPh>
    <rPh sb="4" eb="5">
      <t>シャ</t>
    </rPh>
    <rPh sb="5" eb="6">
      <t>ナ</t>
    </rPh>
    <phoneticPr fontId="2"/>
  </si>
  <si>
    <t>その他</t>
    <rPh sb="2" eb="3">
      <t>タ</t>
    </rPh>
    <phoneticPr fontId="2"/>
  </si>
  <si>
    <t>業務・工事期間(開始年月日)</t>
    <rPh sb="0" eb="2">
      <t>ギョウム</t>
    </rPh>
    <rPh sb="3" eb="5">
      <t>コウジ</t>
    </rPh>
    <rPh sb="5" eb="7">
      <t>キカン</t>
    </rPh>
    <rPh sb="8" eb="10">
      <t>カイシ</t>
    </rPh>
    <rPh sb="10" eb="11">
      <t>ネン</t>
    </rPh>
    <rPh sb="11" eb="12">
      <t>ツキ</t>
    </rPh>
    <rPh sb="12" eb="13">
      <t>ビ</t>
    </rPh>
    <phoneticPr fontId="2"/>
  </si>
  <si>
    <t>業務・工事期間(完成年月日)</t>
    <rPh sb="0" eb="2">
      <t>ギョウム</t>
    </rPh>
    <rPh sb="3" eb="5">
      <t>コウジ</t>
    </rPh>
    <rPh sb="5" eb="7">
      <t>キカン</t>
    </rPh>
    <rPh sb="8" eb="10">
      <t>カンセイ</t>
    </rPh>
    <rPh sb="10" eb="13">
      <t>ネンガッピ</t>
    </rPh>
    <phoneticPr fontId="2"/>
  </si>
  <si>
    <t>記入例</t>
    <rPh sb="0" eb="2">
      <t>キニュウ</t>
    </rPh>
    <rPh sb="2" eb="3">
      <t>レイ</t>
    </rPh>
    <phoneticPr fontId="2"/>
  </si>
  <si>
    <t>建設　太郎</t>
    <rPh sb="0" eb="2">
      <t>ケンセツ</t>
    </rPh>
    <rPh sb="3" eb="5">
      <t>タロウ</t>
    </rPh>
    <phoneticPr fontId="2"/>
  </si>
  <si>
    <t>宜野湾市普天間1-2-16</t>
    <rPh sb="0" eb="4">
      <t>ギノワンシ</t>
    </rPh>
    <rPh sb="4" eb="7">
      <t>フテンマ</t>
    </rPh>
    <phoneticPr fontId="2"/>
  </si>
  <si>
    <t>098-893-5324</t>
    <phoneticPr fontId="2"/>
  </si>
  <si>
    <t>098-892-2380</t>
    <phoneticPr fontId="2"/>
  </si>
  <si>
    <t>gijyutu-54@okinawa-ctc.or.jp</t>
    <phoneticPr fontId="2"/>
  </si>
  <si>
    <t>道路整備班</t>
    <rPh sb="0" eb="2">
      <t>ドウロ</t>
    </rPh>
    <rPh sb="2" eb="4">
      <t>セイビ</t>
    </rPh>
    <rPh sb="4" eb="5">
      <t>ハン</t>
    </rPh>
    <phoneticPr fontId="2"/>
  </si>
  <si>
    <t>沖縄　次郎</t>
    <rPh sb="0" eb="2">
      <t>オキナワ</t>
    </rPh>
    <rPh sb="3" eb="5">
      <t>ジロウ</t>
    </rPh>
    <phoneticPr fontId="2"/>
  </si>
  <si>
    <t>業務</t>
    <rPh sb="0" eb="2">
      <t>ギョウム</t>
    </rPh>
    <phoneticPr fontId="2"/>
  </si>
  <si>
    <t>　成果品（提出部数は特記仕様書による）</t>
    <rPh sb="1" eb="4">
      <t>セイカヒン</t>
    </rPh>
    <rPh sb="5" eb="7">
      <t>テイシュツ</t>
    </rPh>
    <rPh sb="7" eb="9">
      <t>ブスウ</t>
    </rPh>
    <rPh sb="10" eb="12">
      <t>トッキ</t>
    </rPh>
    <rPh sb="12" eb="15">
      <t>シヨウショ</t>
    </rPh>
    <phoneticPr fontId="2"/>
  </si>
  <si>
    <t>１）【設計業務】</t>
    <rPh sb="3" eb="5">
      <t>セッケイ</t>
    </rPh>
    <rPh sb="5" eb="7">
      <t>ギョウム</t>
    </rPh>
    <phoneticPr fontId="2"/>
  </si>
  <si>
    <t>電子納品フォルダ
構成</t>
    <rPh sb="0" eb="2">
      <t>デンシ</t>
    </rPh>
    <rPh sb="2" eb="4">
      <t>ノウヒン</t>
    </rPh>
    <rPh sb="9" eb="11">
      <t>コウセイ</t>
    </rPh>
    <phoneticPr fontId="2"/>
  </si>
  <si>
    <t>対　象　書　類</t>
    <rPh sb="0" eb="1">
      <t>タイ</t>
    </rPh>
    <rPh sb="2" eb="3">
      <t>ゾウ</t>
    </rPh>
    <rPh sb="4" eb="5">
      <t>ショ</t>
    </rPh>
    <phoneticPr fontId="2"/>
  </si>
  <si>
    <t>協　議　事　項</t>
    <rPh sb="0" eb="1">
      <t>キョウ</t>
    </rPh>
    <rPh sb="2" eb="3">
      <t>ギ</t>
    </rPh>
    <rPh sb="4" eb="5">
      <t>コト</t>
    </rPh>
    <rPh sb="6" eb="7">
      <t>コウ</t>
    </rPh>
    <phoneticPr fontId="2"/>
  </si>
  <si>
    <t>業務管理ファイル
（INDEX_D.XML）</t>
    <rPh sb="0" eb="2">
      <t>ギョウム</t>
    </rPh>
    <rPh sb="2" eb="4">
      <t>カンリ</t>
    </rPh>
    <phoneticPr fontId="2"/>
  </si>
  <si>
    <t>&lt;root&gt;</t>
    <phoneticPr fontId="2"/>
  </si>
  <si>
    <t>報告書管理ファイル
（REPORT.XML）</t>
    <rPh sb="0" eb="3">
      <t>ホウコクショ</t>
    </rPh>
    <rPh sb="3" eb="5">
      <t>カンリ</t>
    </rPh>
    <phoneticPr fontId="2"/>
  </si>
  <si>
    <r>
      <t>REPORT</t>
    </r>
    <r>
      <rPr>
        <sz val="8"/>
        <rFont val="ＭＳ Ｐゴシック"/>
        <family val="3"/>
        <charset val="128"/>
      </rPr>
      <t>（報告書）</t>
    </r>
    <phoneticPr fontId="2"/>
  </si>
  <si>
    <t>PDFファイル</t>
    <phoneticPr fontId="2"/>
  </si>
  <si>
    <t>全てA4縦で納品を行う。</t>
    <rPh sb="0" eb="1">
      <t>スベ</t>
    </rPh>
    <rPh sb="4" eb="5">
      <t>タテ</t>
    </rPh>
    <rPh sb="6" eb="8">
      <t>ノウヒン</t>
    </rPh>
    <rPh sb="9" eb="10">
      <t>オコナ</t>
    </rPh>
    <phoneticPr fontId="2"/>
  </si>
  <si>
    <t>必要に応じてA4縦以外で納品する</t>
  </si>
  <si>
    <t>容量は10MB以内</t>
    <rPh sb="0" eb="2">
      <t>ヨウリョウ</t>
    </rPh>
    <rPh sb="7" eb="9">
      <t>イナイ</t>
    </rPh>
    <phoneticPr fontId="2"/>
  </si>
  <si>
    <t>必要に応じて10MB以上（最大　　MB）</t>
    <rPh sb="0" eb="2">
      <t>ヒツヨウ</t>
    </rPh>
    <rPh sb="3" eb="4">
      <t>オウ</t>
    </rPh>
    <rPh sb="10" eb="12">
      <t>イジョウ</t>
    </rPh>
    <rPh sb="13" eb="15">
      <t>サイダイ</t>
    </rPh>
    <phoneticPr fontId="2"/>
  </si>
  <si>
    <t>その他（　　　　　　　　　　　　　　　　　　　　　　　　　　　　　　　　）</t>
    <rPh sb="2" eb="3">
      <t>タ</t>
    </rPh>
    <phoneticPr fontId="2"/>
  </si>
  <si>
    <t>収める資料（例：数量計算書（EXCEL)）</t>
    <rPh sb="0" eb="1">
      <t>オサ</t>
    </rPh>
    <rPh sb="3" eb="5">
      <t>シリョウ</t>
    </rPh>
    <rPh sb="6" eb="7">
      <t>レイ</t>
    </rPh>
    <rPh sb="8" eb="10">
      <t>スウリョウ</t>
    </rPh>
    <rPh sb="10" eb="13">
      <t>ケイサンショ</t>
    </rPh>
    <phoneticPr fontId="2"/>
  </si>
  <si>
    <r>
      <t>ORG</t>
    </r>
    <r>
      <rPr>
        <sz val="8"/>
        <rFont val="ＭＳ Ｐゴシック"/>
        <family val="3"/>
        <charset val="128"/>
      </rPr>
      <t>（報告書）</t>
    </r>
    <phoneticPr fontId="2"/>
  </si>
  <si>
    <t>図面管理ファイル
（DRAWING.XML）</t>
    <rPh sb="0" eb="2">
      <t>ズメン</t>
    </rPh>
    <rPh sb="2" eb="4">
      <t>カンリ</t>
    </rPh>
    <phoneticPr fontId="2"/>
  </si>
  <si>
    <r>
      <t>DRAWING</t>
    </r>
    <r>
      <rPr>
        <sz val="8"/>
        <rFont val="ＭＳ Ｐゴシック"/>
        <family val="3"/>
        <charset val="128"/>
      </rPr>
      <t>（図面）</t>
    </r>
    <phoneticPr fontId="2"/>
  </si>
  <si>
    <t>図面ファイル</t>
    <rPh sb="0" eb="2">
      <t>ズメン</t>
    </rPh>
    <phoneticPr fontId="2"/>
  </si>
  <si>
    <t>新規レイヤ</t>
    <rPh sb="0" eb="2">
      <t>シンキ</t>
    </rPh>
    <phoneticPr fontId="2"/>
  </si>
  <si>
    <t>必要に応じてレイヤを追加　</t>
  </si>
  <si>
    <t>P21</t>
    <phoneticPr fontId="2"/>
  </si>
  <si>
    <t>線種</t>
    <rPh sb="0" eb="2">
      <t>センシュ</t>
    </rPh>
    <phoneticPr fontId="2"/>
  </si>
  <si>
    <t>必要に応じて線種を追加する(基準(案)にある4種類)</t>
  </si>
  <si>
    <t>線色</t>
    <rPh sb="0" eb="2">
      <t>センショク</t>
    </rPh>
    <phoneticPr fontId="2"/>
  </si>
  <si>
    <t>文字高さ</t>
    <rPh sb="0" eb="2">
      <t>モジ</t>
    </rPh>
    <rPh sb="2" eb="3">
      <t>タカ</t>
    </rPh>
    <phoneticPr fontId="2"/>
  </si>
  <si>
    <t>用紙サイズ</t>
    <rPh sb="0" eb="2">
      <t>ヨウシ</t>
    </rPh>
    <phoneticPr fontId="2"/>
  </si>
  <si>
    <t>必要に応じてA1横以外も使用する</t>
  </si>
  <si>
    <t>ラスター</t>
    <phoneticPr fontId="2"/>
  </si>
  <si>
    <t>ラスターデータを使用する</t>
  </si>
  <si>
    <t>表題欄</t>
    <rPh sb="0" eb="2">
      <t>ヒョウダイ</t>
    </rPh>
    <rPh sb="2" eb="3">
      <t>ラン</t>
    </rPh>
    <phoneticPr fontId="2"/>
  </si>
  <si>
    <t>CAD製図基準（案）を使用する。</t>
    <rPh sb="11" eb="13">
      <t>シヨウ</t>
    </rPh>
    <phoneticPr fontId="2"/>
  </si>
  <si>
    <t>CAD図面作成要領（案）　（港湾局版）を使用する。</t>
    <rPh sb="20" eb="22">
      <t>シヨウ</t>
    </rPh>
    <phoneticPr fontId="2"/>
  </si>
  <si>
    <t>地質・土質調査成果電子納品要領(案)を使用する。</t>
    <rPh sb="19" eb="21">
      <t>シヨウ</t>
    </rPh>
    <phoneticPr fontId="2"/>
  </si>
  <si>
    <t>上記以外を使用する。</t>
    <rPh sb="0" eb="2">
      <t>ジョウキ</t>
    </rPh>
    <rPh sb="2" eb="4">
      <t>イガイ</t>
    </rPh>
    <rPh sb="5" eb="7">
      <t>シヨウ</t>
    </rPh>
    <phoneticPr fontId="2"/>
  </si>
  <si>
    <r>
      <t>PIC</t>
    </r>
    <r>
      <rPr>
        <sz val="8"/>
        <rFont val="ＭＳ Ｐゴシック"/>
        <family val="3"/>
        <charset val="128"/>
      </rPr>
      <t>（写真）</t>
    </r>
    <rPh sb="4" eb="6">
      <t>シャシン</t>
    </rPh>
    <phoneticPr fontId="2"/>
  </si>
  <si>
    <t>JPEG or TIFFファイル</t>
    <phoneticPr fontId="2"/>
  </si>
  <si>
    <r>
      <t>DRA</t>
    </r>
    <r>
      <rPr>
        <sz val="8"/>
        <rFont val="ＭＳ Ｐゴシック"/>
        <family val="3"/>
        <charset val="128"/>
      </rPr>
      <t>（参考図）</t>
    </r>
    <rPh sb="4" eb="6">
      <t>サンコウ</t>
    </rPh>
    <rPh sb="6" eb="7">
      <t>ズ</t>
    </rPh>
    <phoneticPr fontId="2"/>
  </si>
  <si>
    <t>２）【測量業務】</t>
    <rPh sb="3" eb="5">
      <t>ソクリョウ</t>
    </rPh>
    <rPh sb="5" eb="7">
      <t>ギョウム</t>
    </rPh>
    <phoneticPr fontId="2"/>
  </si>
  <si>
    <t>測量情報管理ファイル
（SURVEY.XML）</t>
    <rPh sb="0" eb="2">
      <t>ソクリョウ</t>
    </rPh>
    <rPh sb="2" eb="4">
      <t>ジョウホウ</t>
    </rPh>
    <rPh sb="4" eb="6">
      <t>カンリ</t>
    </rPh>
    <phoneticPr fontId="2"/>
  </si>
  <si>
    <r>
      <t>SURVEY</t>
    </r>
    <r>
      <rPr>
        <sz val="8"/>
        <rFont val="ＭＳ Ｐゴシック"/>
        <family val="3"/>
        <charset val="128"/>
      </rPr>
      <t>（測量データ）</t>
    </r>
    <rPh sb="7" eb="9">
      <t>ソクリョウ</t>
    </rPh>
    <phoneticPr fontId="2"/>
  </si>
  <si>
    <t>各種ファイル</t>
    <rPh sb="0" eb="2">
      <t>カクシュ</t>
    </rPh>
    <phoneticPr fontId="2"/>
  </si>
  <si>
    <r>
      <t>KITEN
(</t>
    </r>
    <r>
      <rPr>
        <sz val="8"/>
        <rFont val="ＭＳ Ｐゴシック"/>
        <family val="3"/>
        <charset val="128"/>
      </rPr>
      <t>基準点測量)</t>
    </r>
    <rPh sb="7" eb="10">
      <t>キジュンテン</t>
    </rPh>
    <rPh sb="10" eb="12">
      <t>ソクリョウ</t>
    </rPh>
    <phoneticPr fontId="2"/>
  </si>
  <si>
    <r>
      <t xml:space="preserve">SUIJUN
</t>
    </r>
    <r>
      <rPr>
        <sz val="8"/>
        <rFont val="ＭＳ Ｐゴシック"/>
        <family val="3"/>
        <charset val="128"/>
      </rPr>
      <t>（水準測量）</t>
    </r>
    <rPh sb="8" eb="10">
      <t>スイジュン</t>
    </rPh>
    <rPh sb="10" eb="12">
      <t>ソクリョウ</t>
    </rPh>
    <phoneticPr fontId="2"/>
  </si>
  <si>
    <r>
      <t xml:space="preserve">ROSEN
</t>
    </r>
    <r>
      <rPr>
        <sz val="8"/>
        <rFont val="ＭＳ Ｐゴシック"/>
        <family val="3"/>
        <charset val="128"/>
      </rPr>
      <t>（路線測量）</t>
    </r>
    <rPh sb="7" eb="9">
      <t>ロセン</t>
    </rPh>
    <rPh sb="9" eb="11">
      <t>ソクリョウ</t>
    </rPh>
    <phoneticPr fontId="2"/>
  </si>
  <si>
    <r>
      <t xml:space="preserve">KASEN
</t>
    </r>
    <r>
      <rPr>
        <sz val="8"/>
        <rFont val="ＭＳ Ｐゴシック"/>
        <family val="3"/>
        <charset val="128"/>
      </rPr>
      <t>（河川測量）</t>
    </r>
    <rPh sb="7" eb="9">
      <t>カセン</t>
    </rPh>
    <rPh sb="9" eb="11">
      <t>ソクリョウ</t>
    </rPh>
    <phoneticPr fontId="2"/>
  </si>
  <si>
    <r>
      <t xml:space="preserve">YOUCHI
</t>
    </r>
    <r>
      <rPr>
        <sz val="8"/>
        <rFont val="ＭＳ Ｐゴシック"/>
        <family val="3"/>
        <charset val="128"/>
      </rPr>
      <t>（用地測量）</t>
    </r>
    <rPh sb="8" eb="10">
      <t>ヨウチ</t>
    </rPh>
    <rPh sb="10" eb="12">
      <t>ソクリョウ</t>
    </rPh>
    <phoneticPr fontId="2"/>
  </si>
  <si>
    <t>DOC
（ドキュメント）</t>
    <phoneticPr fontId="2"/>
  </si>
  <si>
    <t>注1</t>
    <rPh sb="0" eb="1">
      <t>チュウ</t>
    </rPh>
    <phoneticPr fontId="2"/>
  </si>
  <si>
    <t>測量業務がある委託の場合、基本的に測量成果はSURVEYフォルダ内で収めるようにして下さい。</t>
    <rPh sb="0" eb="2">
      <t>ソクリョウ</t>
    </rPh>
    <rPh sb="2" eb="4">
      <t>ギョウム</t>
    </rPh>
    <rPh sb="7" eb="9">
      <t>イタク</t>
    </rPh>
    <rPh sb="10" eb="12">
      <t>バアイ</t>
    </rPh>
    <rPh sb="13" eb="16">
      <t>キホンテキ</t>
    </rPh>
    <rPh sb="17" eb="19">
      <t>ソクリョウ</t>
    </rPh>
    <rPh sb="19" eb="21">
      <t>セイカ</t>
    </rPh>
    <rPh sb="32" eb="33">
      <t>ナイ</t>
    </rPh>
    <rPh sb="34" eb="35">
      <t>オサ</t>
    </rPh>
    <rPh sb="42" eb="43">
      <t>クダ</t>
    </rPh>
    <phoneticPr fontId="2"/>
  </si>
  <si>
    <t>３）【地質・土質業務】</t>
    <rPh sb="3" eb="5">
      <t>チシツ</t>
    </rPh>
    <rPh sb="6" eb="8">
      <t>ドシツ</t>
    </rPh>
    <rPh sb="8" eb="10">
      <t>ギョウム</t>
    </rPh>
    <phoneticPr fontId="2"/>
  </si>
  <si>
    <t>地質情報管理ファイル
（BORING.XML）</t>
    <rPh sb="0" eb="2">
      <t>チシツ</t>
    </rPh>
    <rPh sb="2" eb="4">
      <t>ジョウホウ</t>
    </rPh>
    <rPh sb="4" eb="6">
      <t>カンリ</t>
    </rPh>
    <phoneticPr fontId="2"/>
  </si>
  <si>
    <r>
      <t>BORING</t>
    </r>
    <r>
      <rPr>
        <sz val="8"/>
        <rFont val="ＭＳ Ｐゴシック"/>
        <family val="3"/>
        <charset val="128"/>
      </rPr>
      <t>（地質データ）</t>
    </r>
    <rPh sb="7" eb="9">
      <t>チシツ</t>
    </rPh>
    <phoneticPr fontId="2"/>
  </si>
  <si>
    <t>XMLファイル</t>
    <phoneticPr fontId="2"/>
  </si>
  <si>
    <t>DATA</t>
    <phoneticPr fontId="2"/>
  </si>
  <si>
    <t>（柱状図のXMLデータ）</t>
    <rPh sb="1" eb="4">
      <t>チュウジョウズ</t>
    </rPh>
    <phoneticPr fontId="2"/>
  </si>
  <si>
    <t>（ボーリング交換用データ）</t>
    <phoneticPr fontId="2"/>
  </si>
  <si>
    <t>PDFファイル</t>
    <phoneticPr fontId="2"/>
  </si>
  <si>
    <t>LOG</t>
    <phoneticPr fontId="2"/>
  </si>
  <si>
    <t>（柱状図のPDFデータ）</t>
    <rPh sb="1" eb="4">
      <t>チュウジョウズ</t>
    </rPh>
    <phoneticPr fontId="2"/>
  </si>
  <si>
    <t>（電子柱状図）</t>
  </si>
  <si>
    <t>SXFファイル</t>
    <phoneticPr fontId="2"/>
  </si>
  <si>
    <t>DRA</t>
    <phoneticPr fontId="2"/>
  </si>
  <si>
    <t>（柱状図の図面データ）</t>
    <rPh sb="1" eb="4">
      <t>チュウジョウズ</t>
    </rPh>
    <rPh sb="5" eb="7">
      <t>ズメン</t>
    </rPh>
    <phoneticPr fontId="2"/>
  </si>
  <si>
    <t>（電子簡略柱状図）</t>
    <rPh sb="1" eb="3">
      <t>デンシ</t>
    </rPh>
    <rPh sb="3" eb="5">
      <t>カンリャク</t>
    </rPh>
    <rPh sb="5" eb="8">
      <t>チュウジョウズ</t>
    </rPh>
    <phoneticPr fontId="2"/>
  </si>
  <si>
    <t>JPEGファイル</t>
    <phoneticPr fontId="2"/>
  </si>
  <si>
    <t>PIC</t>
    <phoneticPr fontId="2"/>
  </si>
  <si>
    <t>（コア写真）</t>
    <phoneticPr fontId="2"/>
  </si>
  <si>
    <t>PDF,XMLファイル</t>
    <phoneticPr fontId="2"/>
  </si>
  <si>
    <t>TEST</t>
    <phoneticPr fontId="2"/>
  </si>
  <si>
    <t>（土質試験のデータ）</t>
    <rPh sb="1" eb="3">
      <t>ドシツ</t>
    </rPh>
    <rPh sb="3" eb="5">
      <t>シケン</t>
    </rPh>
    <phoneticPr fontId="2"/>
  </si>
  <si>
    <t>（土質及び地質調査）</t>
  </si>
  <si>
    <t>OTHRS</t>
    <phoneticPr fontId="2"/>
  </si>
  <si>
    <t>（その他の地質・土質調査成果）</t>
    <phoneticPr fontId="2"/>
  </si>
  <si>
    <t>DATA、LOG、DRAのフォルダ内にはボーリング本数分のファイルを収めるようにして下さい。</t>
    <rPh sb="17" eb="18">
      <t>ナイ</t>
    </rPh>
    <rPh sb="25" eb="27">
      <t>ホンスウ</t>
    </rPh>
    <rPh sb="27" eb="28">
      <t>ブン</t>
    </rPh>
    <rPh sb="34" eb="35">
      <t>オサ</t>
    </rPh>
    <rPh sb="42" eb="43">
      <t>クダ</t>
    </rPh>
    <phoneticPr fontId="2"/>
  </si>
  <si>
    <t>対象書類</t>
    <rPh sb="0" eb="2">
      <t>タイショウ</t>
    </rPh>
    <rPh sb="2" eb="4">
      <t>ショルイ</t>
    </rPh>
    <phoneticPr fontId="2"/>
  </si>
  <si>
    <t>協議事項</t>
    <rPh sb="0" eb="2">
      <t>キョウギ</t>
    </rPh>
    <rPh sb="2" eb="4">
      <t>ジコウ</t>
    </rPh>
    <phoneticPr fontId="2"/>
  </si>
  <si>
    <t>&lt;root&gt;</t>
    <phoneticPr fontId="2"/>
  </si>
  <si>
    <t>発注図管理ファイル
DRAWINGS.XML</t>
    <rPh sb="0" eb="2">
      <t>ハッチュウ</t>
    </rPh>
    <rPh sb="2" eb="3">
      <t>ズ</t>
    </rPh>
    <rPh sb="3" eb="5">
      <t>カンリ</t>
    </rPh>
    <phoneticPr fontId="2"/>
  </si>
  <si>
    <t>DRAWINGS</t>
    <phoneticPr fontId="2"/>
  </si>
  <si>
    <t>（発注図）</t>
    <rPh sb="1" eb="3">
      <t>ハッチュウ</t>
    </rPh>
    <rPh sb="3" eb="4">
      <t>ズ</t>
    </rPh>
    <phoneticPr fontId="2"/>
  </si>
  <si>
    <t>発注図ファイル</t>
    <rPh sb="0" eb="2">
      <t>ハッチュウ</t>
    </rPh>
    <rPh sb="2" eb="3">
      <t>ズ</t>
    </rPh>
    <phoneticPr fontId="2"/>
  </si>
  <si>
    <t>特記仕様書
数量</t>
    <rPh sb="0" eb="2">
      <t>トッキ</t>
    </rPh>
    <rPh sb="2" eb="5">
      <t>シヨウショ</t>
    </rPh>
    <rPh sb="6" eb="8">
      <t>スウリョウ</t>
    </rPh>
    <phoneticPr fontId="2"/>
  </si>
  <si>
    <t>SPEC</t>
    <phoneticPr fontId="2"/>
  </si>
  <si>
    <t>（特記仕様書）</t>
    <rPh sb="1" eb="3">
      <t>トッキ</t>
    </rPh>
    <rPh sb="3" eb="6">
      <t>シヨウショ</t>
    </rPh>
    <phoneticPr fontId="2"/>
  </si>
  <si>
    <t>打合簿管理ファイル
MEET.XML</t>
    <rPh sb="0" eb="2">
      <t>ウチアワ</t>
    </rPh>
    <rPh sb="2" eb="3">
      <t>ボ</t>
    </rPh>
    <rPh sb="3" eb="5">
      <t>カンリ</t>
    </rPh>
    <phoneticPr fontId="2"/>
  </si>
  <si>
    <t>MEET(打合せ簿)</t>
    <rPh sb="5" eb="7">
      <t>ウチアワ</t>
    </rPh>
    <rPh sb="8" eb="9">
      <t>ボ</t>
    </rPh>
    <phoneticPr fontId="2"/>
  </si>
  <si>
    <t>ORG</t>
    <phoneticPr fontId="2"/>
  </si>
  <si>
    <t>PLAN（施工計画）</t>
    <rPh sb="5" eb="7">
      <t>セコウ</t>
    </rPh>
    <rPh sb="7" eb="9">
      <t>ケイカク</t>
    </rPh>
    <phoneticPr fontId="2"/>
  </si>
  <si>
    <t>ORG</t>
    <phoneticPr fontId="2"/>
  </si>
  <si>
    <t>完成図管理ファイル
DRAWINGＦ.XML</t>
    <rPh sb="0" eb="2">
      <t>カンセイ</t>
    </rPh>
    <rPh sb="2" eb="3">
      <t>ズ</t>
    </rPh>
    <rPh sb="3" eb="5">
      <t>カンリ</t>
    </rPh>
    <phoneticPr fontId="2"/>
  </si>
  <si>
    <t>DRAWINGＦ</t>
    <phoneticPr fontId="2"/>
  </si>
  <si>
    <t>（完成図）</t>
    <rPh sb="1" eb="3">
      <t>カンセイ</t>
    </rPh>
    <rPh sb="3" eb="4">
      <t>ズ</t>
    </rPh>
    <phoneticPr fontId="2"/>
  </si>
  <si>
    <t>完成図ファイル</t>
    <rPh sb="0" eb="2">
      <t>カンセイ</t>
    </rPh>
    <rPh sb="2" eb="3">
      <t>ズ</t>
    </rPh>
    <phoneticPr fontId="2"/>
  </si>
  <si>
    <t>その他（　　　　　　　　　　　　　　　　　　　　　）</t>
    <phoneticPr fontId="2"/>
  </si>
  <si>
    <t>発注図と同じものを使用する。</t>
    <rPh sb="0" eb="2">
      <t>ハッチュウ</t>
    </rPh>
    <rPh sb="2" eb="3">
      <t>ズ</t>
    </rPh>
    <rPh sb="4" eb="5">
      <t>オナ</t>
    </rPh>
    <rPh sb="9" eb="11">
      <t>シヨウ</t>
    </rPh>
    <phoneticPr fontId="2"/>
  </si>
  <si>
    <t>それ以外のものを使用する。（基準(案)・要領(案)）</t>
    <rPh sb="2" eb="4">
      <t>イガイ</t>
    </rPh>
    <rPh sb="8" eb="10">
      <t>シヨウ</t>
    </rPh>
    <rPh sb="14" eb="16">
      <t>キジュン</t>
    </rPh>
    <rPh sb="16" eb="19">
      <t>アン</t>
    </rPh>
    <rPh sb="20" eb="22">
      <t>ヨウリョウ</t>
    </rPh>
    <rPh sb="22" eb="25">
      <t>アン</t>
    </rPh>
    <phoneticPr fontId="2"/>
  </si>
  <si>
    <t>完成図オリジナルファイル</t>
    <rPh sb="0" eb="2">
      <t>カンセイ</t>
    </rPh>
    <rPh sb="2" eb="3">
      <t>ズ</t>
    </rPh>
    <phoneticPr fontId="2"/>
  </si>
  <si>
    <t>OTHRS</t>
    <phoneticPr fontId="2"/>
  </si>
  <si>
    <t>写真管理ファイル
PHOTO.XML</t>
    <rPh sb="0" eb="2">
      <t>シャシン</t>
    </rPh>
    <rPh sb="2" eb="4">
      <t>カンリ</t>
    </rPh>
    <phoneticPr fontId="2"/>
  </si>
  <si>
    <t>PHOTO（写真）</t>
    <rPh sb="6" eb="8">
      <t>シャシン</t>
    </rPh>
    <phoneticPr fontId="2"/>
  </si>
  <si>
    <t>PIC（写真）</t>
    <rPh sb="4" eb="6">
      <t>シャシン</t>
    </rPh>
    <phoneticPr fontId="2"/>
  </si>
  <si>
    <t>DRA（参考図）</t>
    <rPh sb="4" eb="6">
      <t>サンコウ</t>
    </rPh>
    <rPh sb="6" eb="7">
      <t>ズ</t>
    </rPh>
    <phoneticPr fontId="2"/>
  </si>
  <si>
    <t>その他管理ファイル
OTHRS.XML</t>
    <rPh sb="2" eb="3">
      <t>タ</t>
    </rPh>
    <rPh sb="3" eb="5">
      <t>カンリ</t>
    </rPh>
    <phoneticPr fontId="2"/>
  </si>
  <si>
    <t>OTHRS（その他）</t>
    <rPh sb="8" eb="9">
      <t>タ</t>
    </rPh>
    <phoneticPr fontId="2"/>
  </si>
  <si>
    <t>(１)各データの協議事項</t>
    <rPh sb="3" eb="4">
      <t>カク</t>
    </rPh>
    <rPh sb="8" eb="10">
      <t>キョウギ</t>
    </rPh>
    <rPh sb="10" eb="12">
      <t>ジコウ</t>
    </rPh>
    <phoneticPr fontId="2"/>
  </si>
  <si>
    <t>(２)その他</t>
    <rPh sb="5" eb="6">
      <t>タ</t>
    </rPh>
    <phoneticPr fontId="2"/>
  </si>
  <si>
    <t>(１)各データの協議内容</t>
    <rPh sb="3" eb="4">
      <t>カク</t>
    </rPh>
    <rPh sb="8" eb="10">
      <t>キョウギ</t>
    </rPh>
    <rPh sb="10" eb="12">
      <t>ナイヨウ</t>
    </rPh>
    <phoneticPr fontId="2"/>
  </si>
  <si>
    <t>その他（　　　　　　　　　　　　　　　　　　　　　）</t>
    <phoneticPr fontId="2"/>
  </si>
  <si>
    <t>ORG001</t>
    <phoneticPr fontId="2"/>
  </si>
  <si>
    <t>ORG002</t>
    <phoneticPr fontId="2"/>
  </si>
  <si>
    <t>ORG003</t>
    <phoneticPr fontId="2"/>
  </si>
  <si>
    <t>写真管理ファイル
（PHOTO.XML）</t>
    <phoneticPr fontId="2"/>
  </si>
  <si>
    <r>
      <t>PHOTO</t>
    </r>
    <r>
      <rPr>
        <sz val="8"/>
        <rFont val="ＭＳ Ｐゴシック"/>
        <family val="3"/>
        <charset val="128"/>
      </rPr>
      <t>（写真）</t>
    </r>
    <phoneticPr fontId="2"/>
  </si>
  <si>
    <t>JPEGファイル</t>
    <phoneticPr fontId="2"/>
  </si>
  <si>
    <t>SFC※企業局</t>
    <rPh sb="4" eb="6">
      <t>キギョウ</t>
    </rPh>
    <rPh sb="6" eb="7">
      <t>キョク</t>
    </rPh>
    <phoneticPr fontId="2"/>
  </si>
  <si>
    <t>協議チェックシート(調査設計業務用)</t>
    <phoneticPr fontId="2"/>
  </si>
  <si>
    <t>協議チェックシート(工事用)</t>
    <rPh sb="10" eb="12">
      <t>コウジ</t>
    </rPh>
    <phoneticPr fontId="2"/>
  </si>
  <si>
    <t>ORG</t>
    <phoneticPr fontId="2"/>
  </si>
  <si>
    <t>ORG</t>
    <phoneticPr fontId="2"/>
  </si>
  <si>
    <t>DRAWINGF(完成図)</t>
    <rPh sb="9" eb="11">
      <t>カンセイ</t>
    </rPh>
    <rPh sb="11" eb="12">
      <t>ズ</t>
    </rPh>
    <phoneticPr fontId="2"/>
  </si>
  <si>
    <t>完成図管理ファイル
DRAWINGF.XML</t>
    <rPh sb="0" eb="2">
      <t>カンセイ</t>
    </rPh>
    <rPh sb="2" eb="3">
      <t>ズ</t>
    </rPh>
    <rPh sb="3" eb="5">
      <t>カンリ</t>
    </rPh>
    <phoneticPr fontId="2"/>
  </si>
  <si>
    <t>施工計画書管理ファイル
PLAN.XML</t>
    <rPh sb="0" eb="2">
      <t>セコウ</t>
    </rPh>
    <rPh sb="2" eb="5">
      <t>ケイカクショ</t>
    </rPh>
    <rPh sb="5" eb="7">
      <t>カンリ</t>
    </rPh>
    <phoneticPr fontId="2"/>
  </si>
  <si>
    <t>工程表管理ファイル
SCHEDULE.XML</t>
    <rPh sb="0" eb="2">
      <t>コウテイ</t>
    </rPh>
    <rPh sb="2" eb="3">
      <t>ヒョウ</t>
    </rPh>
    <rPh sb="3" eb="5">
      <t>カンリ</t>
    </rPh>
    <phoneticPr fontId="2"/>
  </si>
  <si>
    <t>機材関係資料管理ファイル
MATERIAL.XML</t>
    <rPh sb="0" eb="2">
      <t>キザイ</t>
    </rPh>
    <rPh sb="2" eb="4">
      <t>カンケイ</t>
    </rPh>
    <rPh sb="4" eb="6">
      <t>シリョウ</t>
    </rPh>
    <rPh sb="6" eb="8">
      <t>カンリ</t>
    </rPh>
    <phoneticPr fontId="2"/>
  </si>
  <si>
    <t>施工関係資料管理ファイル
PROCESS.XML</t>
    <rPh sb="0" eb="2">
      <t>セコウ</t>
    </rPh>
    <rPh sb="2" eb="4">
      <t>カンケイ</t>
    </rPh>
    <rPh sb="4" eb="6">
      <t>シリョウ</t>
    </rPh>
    <rPh sb="6" eb="8">
      <t>カンリ</t>
    </rPh>
    <phoneticPr fontId="2"/>
  </si>
  <si>
    <t>検査関係資料管理ファイル
INSPECT.XML</t>
    <rPh sb="0" eb="2">
      <t>ケンサ</t>
    </rPh>
    <rPh sb="2" eb="4">
      <t>カンケイ</t>
    </rPh>
    <rPh sb="4" eb="6">
      <t>シリョウ</t>
    </rPh>
    <rPh sb="6" eb="8">
      <t>カンリ</t>
    </rPh>
    <phoneticPr fontId="2"/>
  </si>
  <si>
    <t>発生材関係資料管理ファイル
SALVAGE.XML</t>
    <rPh sb="0" eb="2">
      <t>ハッセイ</t>
    </rPh>
    <rPh sb="2" eb="3">
      <t>ザイ</t>
    </rPh>
    <rPh sb="3" eb="5">
      <t>カンケイ</t>
    </rPh>
    <rPh sb="5" eb="7">
      <t>シリョウ</t>
    </rPh>
    <rPh sb="7" eb="9">
      <t>カンリ</t>
    </rPh>
    <phoneticPr fontId="2"/>
  </si>
  <si>
    <t>保全に関する資料管理ファイル　MAINT.XML</t>
    <rPh sb="0" eb="2">
      <t>ホゼン</t>
    </rPh>
    <rPh sb="3" eb="4">
      <t>カン</t>
    </rPh>
    <rPh sb="6" eb="8">
      <t>シリョウ</t>
    </rPh>
    <rPh sb="8" eb="10">
      <t>カンリ</t>
    </rPh>
    <phoneticPr fontId="2"/>
  </si>
  <si>
    <t>その他資料管理ファイル
OTHRS.XML</t>
    <rPh sb="2" eb="3">
      <t>タ</t>
    </rPh>
    <rPh sb="3" eb="5">
      <t>シリョウ</t>
    </rPh>
    <rPh sb="5" eb="7">
      <t>カンリ</t>
    </rPh>
    <phoneticPr fontId="2"/>
  </si>
  <si>
    <t>協議チェックシート(営繕工事用)</t>
    <rPh sb="10" eb="12">
      <t>エイゼン</t>
    </rPh>
    <rPh sb="12" eb="14">
      <t>コウジ</t>
    </rPh>
    <phoneticPr fontId="2"/>
  </si>
  <si>
    <t>その他（　　　　　　　　　　　　　　　　　　　　　　　　　　　　　　　　　　　）</t>
    <rPh sb="2" eb="3">
      <t>タ</t>
    </rPh>
    <phoneticPr fontId="2"/>
  </si>
  <si>
    <t>MATERIAL</t>
    <phoneticPr fontId="2"/>
  </si>
  <si>
    <t>（機材関係資料）</t>
  </si>
  <si>
    <t>PROCESS</t>
    <phoneticPr fontId="2"/>
  </si>
  <si>
    <t>（施工関係資料）</t>
    <phoneticPr fontId="2"/>
  </si>
  <si>
    <t>INSPECT</t>
    <phoneticPr fontId="2"/>
  </si>
  <si>
    <t>（検査関係資料）</t>
    <phoneticPr fontId="2"/>
  </si>
  <si>
    <t>SALVAGE</t>
    <phoneticPr fontId="2"/>
  </si>
  <si>
    <t>（発生材関係資料）</t>
    <phoneticPr fontId="2"/>
  </si>
  <si>
    <t>MAINT</t>
    <phoneticPr fontId="2"/>
  </si>
  <si>
    <t>（保全に関する資料）</t>
    <phoneticPr fontId="2"/>
  </si>
  <si>
    <t>OTHRS</t>
    <phoneticPr fontId="2"/>
  </si>
  <si>
    <t>（その他資料）</t>
    <phoneticPr fontId="2"/>
  </si>
  <si>
    <t>SCHEDULE</t>
    <phoneticPr fontId="2"/>
  </si>
  <si>
    <t>（工程表）</t>
    <phoneticPr fontId="2"/>
  </si>
  <si>
    <t>オリジナルデータ</t>
    <phoneticPr fontId="2"/>
  </si>
  <si>
    <t>オリジナルデータ</t>
    <phoneticPr fontId="2"/>
  </si>
  <si>
    <t>901-2202</t>
    <phoneticPr fontId="2"/>
  </si>
  <si>
    <t>貴社担当者　E-MAIL</t>
    <phoneticPr fontId="2"/>
  </si>
  <si>
    <t>貴社　TEL</t>
    <phoneticPr fontId="2"/>
  </si>
  <si>
    <t>貴社　FAX</t>
    <phoneticPr fontId="2"/>
  </si>
  <si>
    <t>　入力票CD-R　１枚</t>
    <rPh sb="1" eb="4">
      <t>ニュウリョクヒョウ</t>
    </rPh>
    <rPh sb="10" eb="11">
      <t>マイ</t>
    </rPh>
    <phoneticPr fontId="2"/>
  </si>
  <si>
    <r>
      <t>※　発注図CAD製図基準(案)に沿っていないCADデータで提供された際に使用して下さい。
※　</t>
    </r>
    <r>
      <rPr>
        <b/>
        <u/>
        <sz val="8"/>
        <rFont val="ＭＳ Ｐゴシック"/>
        <family val="3"/>
        <charset val="128"/>
      </rPr>
      <t>平成23年4月以降に発注された工事は</t>
    </r>
    <r>
      <rPr>
        <sz val="8"/>
        <rFont val="ＭＳ Ｐゴシック"/>
        <family val="3"/>
        <charset val="128"/>
      </rPr>
      <t>必ずP21形式に変換して格納してください。</t>
    </r>
    <rPh sb="57" eb="59">
      <t>ハッチュウ</t>
    </rPh>
    <rPh sb="62" eb="64">
      <t>コウジ</t>
    </rPh>
    <phoneticPr fontId="2"/>
  </si>
  <si>
    <t>P21</t>
    <phoneticPr fontId="2"/>
  </si>
  <si>
    <t>必要に応じてA4縦以外で納品する</t>
    <phoneticPr fontId="2"/>
  </si>
  <si>
    <r>
      <t xml:space="preserve">OTHRSOYO
</t>
    </r>
    <r>
      <rPr>
        <sz val="8"/>
        <rFont val="ＭＳ Ｐゴシック"/>
        <family val="3"/>
        <charset val="128"/>
      </rPr>
      <t>（その他応用測量）</t>
    </r>
    <rPh sb="12" eb="13">
      <t>タ</t>
    </rPh>
    <rPh sb="13" eb="15">
      <t>オウヨウ</t>
    </rPh>
    <rPh sb="15" eb="17">
      <t>ソクリョウ</t>
    </rPh>
    <phoneticPr fontId="2"/>
  </si>
  <si>
    <t>確認結果は○○までお願いします
例：gijyutu-54@okinawa-ctc.or.jp</t>
    <rPh sb="0" eb="2">
      <t>カクニン</t>
    </rPh>
    <rPh sb="2" eb="4">
      <t>ケッカ</t>
    </rPh>
    <rPh sb="10" eb="11">
      <t>ネガ</t>
    </rPh>
    <rPh sb="16" eb="17">
      <t>レイ</t>
    </rPh>
    <phoneticPr fontId="2"/>
  </si>
  <si>
    <t>電子納品の担当者がいる場合など、その他特記事項があれば記入してください</t>
    <rPh sb="0" eb="2">
      <t>デンシ</t>
    </rPh>
    <rPh sb="2" eb="4">
      <t>ノウヒン</t>
    </rPh>
    <rPh sb="5" eb="8">
      <t>タントウシャ</t>
    </rPh>
    <rPh sb="11" eb="13">
      <t>バアイ</t>
    </rPh>
    <rPh sb="18" eb="19">
      <t>タ</t>
    </rPh>
    <rPh sb="19" eb="21">
      <t>トッキ</t>
    </rPh>
    <rPh sb="21" eb="23">
      <t>ジコウ</t>
    </rPh>
    <rPh sb="27" eb="29">
      <t>キニュウ</t>
    </rPh>
    <phoneticPr fontId="2"/>
  </si>
  <si>
    <t>工事管理ファイル
INDEX_C.XML</t>
    <rPh sb="0" eb="2">
      <t>コウジ</t>
    </rPh>
    <phoneticPr fontId="2"/>
  </si>
  <si>
    <t>SFC(企業局)</t>
    <rPh sb="4" eb="6">
      <t>キギョウ</t>
    </rPh>
    <rPh sb="6" eb="7">
      <t>キョク</t>
    </rPh>
    <phoneticPr fontId="2"/>
  </si>
  <si>
    <t>PDFファイル</t>
    <phoneticPr fontId="2"/>
  </si>
  <si>
    <t>H22.9版よりDRAWINGSフォルダは格納できません。</t>
    <rPh sb="5" eb="6">
      <t>バン</t>
    </rPh>
    <rPh sb="21" eb="23">
      <t>カクノウ</t>
    </rPh>
    <phoneticPr fontId="2"/>
  </si>
  <si>
    <t>※　発注図を納品する場合は、OTHRS(その他)に納品してください。</t>
    <rPh sb="2" eb="4">
      <t>ハッチュウ</t>
    </rPh>
    <rPh sb="4" eb="5">
      <t>ズ</t>
    </rPh>
    <rPh sb="6" eb="8">
      <t>ノウヒン</t>
    </rPh>
    <rPh sb="10" eb="12">
      <t>バアイ</t>
    </rPh>
    <rPh sb="22" eb="23">
      <t>タ</t>
    </rPh>
    <rPh sb="25" eb="27">
      <t>ノウヒン</t>
    </rPh>
    <phoneticPr fontId="2"/>
  </si>
  <si>
    <t>請負・受託金額(税込)</t>
    <rPh sb="0" eb="2">
      <t>ウケオイ</t>
    </rPh>
    <rPh sb="3" eb="5">
      <t>ジュタク</t>
    </rPh>
    <rPh sb="5" eb="7">
      <t>キンガク</t>
    </rPh>
    <rPh sb="8" eb="10">
      <t>ゼイコミ</t>
    </rPh>
    <phoneticPr fontId="2"/>
  </si>
  <si>
    <t>⑨（公財）沖縄県建設技術センター、技術部が窓口になります。</t>
    <rPh sb="5" eb="8">
      <t>オキナワケン</t>
    </rPh>
    <rPh sb="8" eb="12">
      <t>ケンセツギジュツ</t>
    </rPh>
    <rPh sb="17" eb="20">
      <t>ギジュツブ</t>
    </rPh>
    <rPh sb="21" eb="23">
      <t>マドグチ</t>
    </rPh>
    <phoneticPr fontId="2"/>
  </si>
  <si>
    <t>公益財団法人 沖縄県建設技術センター</t>
    <rPh sb="0" eb="6">
      <t>コウエキザイダンホウジン</t>
    </rPh>
    <phoneticPr fontId="2"/>
  </si>
  <si>
    <t>県道999号調査設計業務委託</t>
    <rPh sb="0" eb="2">
      <t>ケンドウ</t>
    </rPh>
    <rPh sb="5" eb="6">
      <t>ゴウ</t>
    </rPh>
    <rPh sb="6" eb="8">
      <t>チョウサ</t>
    </rPh>
    <rPh sb="8" eb="10">
      <t>セッケイ</t>
    </rPh>
    <rPh sb="10" eb="12">
      <t>ギョウム</t>
    </rPh>
    <rPh sb="12" eb="14">
      <t>イタク</t>
    </rPh>
    <phoneticPr fontId="2"/>
  </si>
  <si>
    <t>本業務は、県道999号の整備に伴う調査・設計業務であり、工事に必要な設計図書の作成を目的とする。</t>
    <rPh sb="5" eb="7">
      <t>ケンドウ</t>
    </rPh>
    <rPh sb="10" eb="11">
      <t>ゴウ</t>
    </rPh>
    <rPh sb="12" eb="14">
      <t>セイビ</t>
    </rPh>
    <rPh sb="15" eb="16">
      <t>トモナ</t>
    </rPh>
    <rPh sb="22" eb="24">
      <t>ギョウム</t>
    </rPh>
    <phoneticPr fontId="2"/>
  </si>
  <si>
    <t>公益財団法人 沖縄県建設技術センター 殿</t>
    <rPh sb="0" eb="6">
      <t>コウエキザイダンホウジン</t>
    </rPh>
    <rPh sb="7" eb="10">
      <t>オキナワケン</t>
    </rPh>
    <rPh sb="10" eb="14">
      <t>ケンセツギジュツ</t>
    </rPh>
    <rPh sb="19" eb="20">
      <t>ドノ</t>
    </rPh>
    <phoneticPr fontId="2"/>
  </si>
  <si>
    <t>協議チェックシート(建築設計業務用)</t>
    <rPh sb="10" eb="12">
      <t>ケンチク</t>
    </rPh>
    <phoneticPr fontId="2"/>
  </si>
  <si>
    <t>１）【建築設計業務】</t>
    <rPh sb="3" eb="5">
      <t>ケンチク</t>
    </rPh>
    <rPh sb="5" eb="7">
      <t>セッケイ</t>
    </rPh>
    <rPh sb="7" eb="9">
      <t>ギョウム</t>
    </rPh>
    <phoneticPr fontId="2"/>
  </si>
  <si>
    <r>
      <t>ORG</t>
    </r>
    <r>
      <rPr>
        <sz val="8"/>
        <rFont val="ＭＳ Ｐゴシック"/>
        <family val="3"/>
        <charset val="128"/>
      </rPr>
      <t>（図面）</t>
    </r>
    <rPh sb="4" eb="6">
      <t>ズメン</t>
    </rPh>
    <phoneticPr fontId="2"/>
  </si>
  <si>
    <t>必ずP21形式に変換して格納してください</t>
    <phoneticPr fontId="2"/>
  </si>
  <si>
    <t>発注機関　班名など</t>
    <rPh sb="0" eb="2">
      <t>ハッチュウ</t>
    </rPh>
    <rPh sb="2" eb="4">
      <t>キカン</t>
    </rPh>
    <rPh sb="5" eb="6">
      <t>ハン</t>
    </rPh>
    <rPh sb="6" eb="7">
      <t>メイ</t>
    </rPh>
    <phoneticPr fontId="2"/>
  </si>
  <si>
    <r>
      <t>※手数料振込み後は『</t>
    </r>
    <r>
      <rPr>
        <sz val="10"/>
        <color indexed="10"/>
        <rFont val="HG丸ｺﾞｼｯｸM-PRO"/>
        <family val="3"/>
        <charset val="128"/>
      </rPr>
      <t>１週間以内</t>
    </r>
    <r>
      <rPr>
        <sz val="10"/>
        <rFont val="HG丸ｺﾞｼｯｸM-PRO"/>
        <family val="3"/>
        <charset val="128"/>
      </rPr>
      <t>』に受付をお願いします。成果品が未完成の場合は仮受付を行ってください。
※</t>
    </r>
    <r>
      <rPr>
        <sz val="10"/>
        <color indexed="10"/>
        <rFont val="HG丸ｺﾞｼｯｸM-PRO"/>
        <family val="3"/>
        <charset val="128"/>
      </rPr>
      <t>仮受付</t>
    </r>
    <r>
      <rPr>
        <sz val="10"/>
        <rFont val="HG丸ｺﾞｼｯｸM-PRO"/>
        <family val="3"/>
        <charset val="128"/>
      </rPr>
      <t>は『ApplicationData.xls』と『確認登録依頼書(コピーした振込明細付)』をご提出ください。
  受付が確認できない振込みに関しては返金させて頂くこともあります。その際の振込手数料はご負担して頂くことになります。</t>
    </r>
    <rPh sb="53" eb="54">
      <t>カリ</t>
    </rPh>
    <rPh sb="54" eb="56">
      <t>ウケツケ</t>
    </rPh>
    <rPh sb="80" eb="82">
      <t>カクニン</t>
    </rPh>
    <rPh sb="82" eb="84">
      <t>トウロク</t>
    </rPh>
    <rPh sb="84" eb="87">
      <t>イライショ</t>
    </rPh>
    <rPh sb="93" eb="95">
      <t>フリコミ</t>
    </rPh>
    <rPh sb="95" eb="97">
      <t>メイサイ</t>
    </rPh>
    <rPh sb="97" eb="98">
      <t>ツキ</t>
    </rPh>
    <rPh sb="102" eb="104">
      <t>テイシュツ</t>
    </rPh>
    <rPh sb="112" eb="114">
      <t>ウケツケ</t>
    </rPh>
    <rPh sb="115" eb="117">
      <t>カクニン</t>
    </rPh>
    <rPh sb="121" eb="122">
      <t>フ</t>
    </rPh>
    <rPh sb="122" eb="123">
      <t>コ</t>
    </rPh>
    <rPh sb="125" eb="126">
      <t>カン</t>
    </rPh>
    <rPh sb="129" eb="131">
      <t>ヘンキン</t>
    </rPh>
    <rPh sb="134" eb="135">
      <t>イタダ</t>
    </rPh>
    <rPh sb="146" eb="147">
      <t>サイ</t>
    </rPh>
    <rPh sb="148" eb="150">
      <t>フリコミ</t>
    </rPh>
    <rPh sb="150" eb="153">
      <t>テスウリョウ</t>
    </rPh>
    <rPh sb="155" eb="157">
      <t>フタン</t>
    </rPh>
    <rPh sb="159" eb="160">
      <t>イタダ</t>
    </rPh>
    <phoneticPr fontId="2"/>
  </si>
  <si>
    <t>　　　　振込間違いが無いようお気を付けください。</t>
    <phoneticPr fontId="2"/>
  </si>
  <si>
    <t>　　　　　</t>
    <phoneticPr fontId="2"/>
  </si>
  <si>
    <t>口座番号　850128</t>
    <rPh sb="0" eb="2">
      <t>コウザ</t>
    </rPh>
    <rPh sb="2" eb="4">
      <t>バンゴウ</t>
    </rPh>
    <phoneticPr fontId="2"/>
  </si>
  <si>
    <t>口座名義　ｵｷﾅﾜｹﾝｹﾝｾﾂｷﾞｼﾞｭﾂｾﾝﾀｰ</t>
    <rPh sb="0" eb="2">
      <t>コウザ</t>
    </rPh>
    <rPh sb="2" eb="4">
      <t>メイギ</t>
    </rPh>
    <phoneticPr fontId="2"/>
  </si>
  <si>
    <t>　　　※振込み手数料をご負担願います。</t>
    <rPh sb="4" eb="6">
      <t>フリコ</t>
    </rPh>
    <rPh sb="7" eb="10">
      <t>テスウリョウ</t>
    </rPh>
    <rPh sb="12" eb="14">
      <t>フタン</t>
    </rPh>
    <rPh sb="14" eb="15">
      <t>ネガ</t>
    </rPh>
    <phoneticPr fontId="2"/>
  </si>
  <si>
    <t>銀行振込明細書貼付欄</t>
    <rPh sb="0" eb="2">
      <t>ギンコウ</t>
    </rPh>
    <rPh sb="2" eb="4">
      <t>フリコミ</t>
    </rPh>
    <rPh sb="4" eb="7">
      <t>メイサイショ</t>
    </rPh>
    <rPh sb="7" eb="9">
      <t>チョウフ</t>
    </rPh>
    <rPh sb="9" eb="10">
      <t>ラン</t>
    </rPh>
    <phoneticPr fontId="2"/>
  </si>
  <si>
    <t>　標記工事（業務）の電子納品成果品を作成しましたので、電子納品成果品に入力票を添え、確認を依頼します。</t>
    <rPh sb="1" eb="3">
      <t>ヒョウキ</t>
    </rPh>
    <rPh sb="3" eb="5">
      <t>コウジ</t>
    </rPh>
    <rPh sb="6" eb="8">
      <t>ギョウム</t>
    </rPh>
    <rPh sb="10" eb="12">
      <t>デンシ</t>
    </rPh>
    <rPh sb="12" eb="14">
      <t>ノウヒン</t>
    </rPh>
    <rPh sb="14" eb="17">
      <t>セイカヒン</t>
    </rPh>
    <rPh sb="18" eb="20">
      <t>サクセイ</t>
    </rPh>
    <rPh sb="27" eb="29">
      <t>デンシ</t>
    </rPh>
    <rPh sb="29" eb="31">
      <t>ノウヒン</t>
    </rPh>
    <rPh sb="31" eb="34">
      <t>セイカヒン</t>
    </rPh>
    <rPh sb="35" eb="37">
      <t>ニュウリョク</t>
    </rPh>
    <rPh sb="37" eb="38">
      <t>ヒョウ</t>
    </rPh>
    <rPh sb="39" eb="40">
      <t>ソ</t>
    </rPh>
    <phoneticPr fontId="2"/>
  </si>
  <si>
    <t>電子納品成果確認依頼書</t>
    <rPh sb="0" eb="2">
      <t>デンシ</t>
    </rPh>
    <rPh sb="2" eb="4">
      <t>ノウヒン</t>
    </rPh>
    <rPh sb="4" eb="6">
      <t>セイカ</t>
    </rPh>
    <rPh sb="6" eb="8">
      <t>カクニン</t>
    </rPh>
    <rPh sb="8" eb="11">
      <t>イライショ</t>
    </rPh>
    <phoneticPr fontId="2"/>
  </si>
  <si>
    <t>　　　別途、お問い合せ下さい。</t>
    <rPh sb="3" eb="5">
      <t>ベット</t>
    </rPh>
    <rPh sb="7" eb="8">
      <t>ト</t>
    </rPh>
    <rPh sb="9" eb="10">
      <t>アワ</t>
    </rPh>
    <rPh sb="11" eb="12">
      <t>クダ</t>
    </rPh>
    <phoneticPr fontId="2"/>
  </si>
  <si>
    <t>作成されているか確認を行い、良好であれば「電子納品確認証」を発行します。</t>
    <rPh sb="0" eb="2">
      <t>サクセイ</t>
    </rPh>
    <rPh sb="8" eb="10">
      <t>カクニン</t>
    </rPh>
    <rPh sb="11" eb="12">
      <t>オコナ</t>
    </rPh>
    <rPh sb="14" eb="16">
      <t>リョウコウ</t>
    </rPh>
    <rPh sb="21" eb="23">
      <t>デンシ</t>
    </rPh>
    <rPh sb="23" eb="25">
      <t>ノウヒン</t>
    </rPh>
    <rPh sb="25" eb="27">
      <t>カクニン</t>
    </rPh>
    <rPh sb="27" eb="28">
      <t>ショウ</t>
    </rPh>
    <rPh sb="30" eb="32">
      <t>ハッコウ</t>
    </rPh>
    <phoneticPr fontId="2"/>
  </si>
  <si>
    <t>２．確認の手順について</t>
    <rPh sb="2" eb="4">
      <t>カクニン</t>
    </rPh>
    <rPh sb="5" eb="7">
      <t>テジュン</t>
    </rPh>
    <phoneticPr fontId="2"/>
  </si>
  <si>
    <t>　必要事項は入力票から転記されます。</t>
    <rPh sb="1" eb="3">
      <t>ヒツヨウ</t>
    </rPh>
    <rPh sb="3" eb="5">
      <t>ジコウ</t>
    </rPh>
    <rPh sb="6" eb="9">
      <t>ニュウリョクヒョウ</t>
    </rPh>
    <rPh sb="11" eb="13">
      <t>テンキ</t>
    </rPh>
    <phoneticPr fontId="2"/>
  </si>
  <si>
    <t>　振込み後、1週間以内に受付(郵送等・センター窓口に提出)してください。</t>
    <rPh sb="23" eb="25">
      <t>マドグチ</t>
    </rPh>
    <rPh sb="26" eb="28">
      <t>テイシュツ</t>
    </rPh>
    <phoneticPr fontId="2"/>
  </si>
  <si>
    <t>⑧「確認依頼書」に振込明細書（コピー）を貼付してください。</t>
    <rPh sb="2" eb="4">
      <t>カクニン</t>
    </rPh>
    <rPh sb="4" eb="7">
      <t>イライショ</t>
    </rPh>
    <rPh sb="9" eb="11">
      <t>フリコミ</t>
    </rPh>
    <rPh sb="11" eb="14">
      <t>メイサイショ</t>
    </rPh>
    <rPh sb="20" eb="22">
      <t>チョウフ</t>
    </rPh>
    <phoneticPr fontId="2"/>
  </si>
  <si>
    <t>　確認依頼書　　１枚</t>
    <rPh sb="1" eb="3">
      <t>カクニン</t>
    </rPh>
    <rPh sb="3" eb="6">
      <t>イライショ</t>
    </rPh>
    <rPh sb="9" eb="10">
      <t>マイ</t>
    </rPh>
    <phoneticPr fontId="2"/>
  </si>
  <si>
    <t>　　（もし、貼り付けができない場合は、別紙で添付してください。）</t>
    <rPh sb="6" eb="7">
      <t>ハ</t>
    </rPh>
    <rPh sb="8" eb="9">
      <t>ツ</t>
    </rPh>
    <rPh sb="15" eb="17">
      <t>バアイ</t>
    </rPh>
    <rPh sb="19" eb="21">
      <t>ベッシ</t>
    </rPh>
    <rPh sb="22" eb="24">
      <t>テンプ</t>
    </rPh>
    <phoneticPr fontId="2"/>
  </si>
  <si>
    <t>①（公財）沖縄県建設技術センターのホームページから、「電子納品確認依頼書」</t>
    <rPh sb="5" eb="8">
      <t>オキナワケン</t>
    </rPh>
    <rPh sb="8" eb="10">
      <t>ケンセツ</t>
    </rPh>
    <rPh sb="10" eb="12">
      <t>ギジュツ</t>
    </rPh>
    <rPh sb="33" eb="36">
      <t>イライショ</t>
    </rPh>
    <phoneticPr fontId="2"/>
  </si>
  <si>
    <t>②「入力票」に必要事項を記入して下さい。</t>
    <rPh sb="2" eb="5">
      <t>ニュウリョクヒョウ</t>
    </rPh>
    <rPh sb="7" eb="9">
      <t>ヒツヨウ</t>
    </rPh>
    <rPh sb="9" eb="11">
      <t>ジコウ</t>
    </rPh>
    <rPh sb="12" eb="14">
      <t>キニュウ</t>
    </rPh>
    <rPh sb="16" eb="17">
      <t>クダ</t>
    </rPh>
    <phoneticPr fontId="2"/>
  </si>
  <si>
    <t>③協議事項等は該当する｢協議事項｣タブをクリックしてご記入ください。</t>
    <rPh sb="1" eb="3">
      <t>キョウギ</t>
    </rPh>
    <rPh sb="3" eb="5">
      <t>ジコウ</t>
    </rPh>
    <rPh sb="5" eb="6">
      <t>ナド</t>
    </rPh>
    <rPh sb="7" eb="9">
      <t>ガイトウ</t>
    </rPh>
    <rPh sb="27" eb="29">
      <t>キニュウ</t>
    </rPh>
    <phoneticPr fontId="2"/>
  </si>
  <si>
    <t>　（このエクセルファイルです）をダウンロードし、エクセルで開いてください。</t>
    <rPh sb="29" eb="30">
      <t>ヒラ</t>
    </rPh>
    <phoneticPr fontId="2"/>
  </si>
  <si>
    <t>⑤「確認依頼書」タブをクリックして、印刷して下さい。</t>
    <rPh sb="2" eb="4">
      <t>カクニン</t>
    </rPh>
    <rPh sb="4" eb="7">
      <t>イライショ</t>
    </rPh>
    <rPh sb="18" eb="20">
      <t>インサツ</t>
    </rPh>
    <rPh sb="22" eb="23">
      <t>クダ</t>
    </rPh>
    <phoneticPr fontId="2"/>
  </si>
  <si>
    <r>
      <t>⑥この入力票(ApplicationData.xlsx)をCD-Rに</t>
    </r>
    <r>
      <rPr>
        <u/>
        <sz val="11"/>
        <rFont val="ＭＳ Ｐゴシック"/>
        <family val="3"/>
        <charset val="128"/>
      </rPr>
      <t>追加書込みできる設定で</t>
    </r>
    <r>
      <rPr>
        <sz val="11"/>
        <rFont val="ＭＳ Ｐゴシック"/>
        <family val="3"/>
        <charset val="128"/>
      </rPr>
      <t>保存して下さい。</t>
    </r>
    <rPh sb="3" eb="5">
      <t>ニュウリョク</t>
    </rPh>
    <rPh sb="5" eb="6">
      <t>ヒョウ</t>
    </rPh>
    <rPh sb="34" eb="36">
      <t>ツイカ</t>
    </rPh>
    <rPh sb="36" eb="38">
      <t>カキコ</t>
    </rPh>
    <rPh sb="42" eb="44">
      <t>セッテイ</t>
    </rPh>
    <rPh sb="45" eb="47">
      <t>ホゾン</t>
    </rPh>
    <rPh sb="49" eb="50">
      <t>クダ</t>
    </rPh>
    <phoneticPr fontId="2"/>
  </si>
  <si>
    <t>⑦「確認依頼書」に手数料が記載されますので、受付に先立って、指定口座に手数料の</t>
    <rPh sb="2" eb="4">
      <t>カクニン</t>
    </rPh>
    <rPh sb="4" eb="7">
      <t>イライショ</t>
    </rPh>
    <rPh sb="9" eb="12">
      <t>テスウリョウ</t>
    </rPh>
    <rPh sb="13" eb="15">
      <t>キサイ</t>
    </rPh>
    <rPh sb="22" eb="24">
      <t>ウケツケ</t>
    </rPh>
    <rPh sb="25" eb="27">
      <t>サキダ</t>
    </rPh>
    <rPh sb="30" eb="32">
      <t>シテイ</t>
    </rPh>
    <rPh sb="32" eb="34">
      <t>コウザ</t>
    </rPh>
    <rPh sb="35" eb="38">
      <t>テスウリョウ</t>
    </rPh>
    <phoneticPr fontId="2"/>
  </si>
  <si>
    <t>　振込をお願いします。</t>
    <rPh sb="1" eb="3">
      <t>フリコミ</t>
    </rPh>
    <rPh sb="5" eb="6">
      <t>ネガ</t>
    </rPh>
    <phoneticPr fontId="2"/>
  </si>
  <si>
    <t>チェックに使用するソフトは国交省電子納品チェックソフト</t>
    <rPh sb="5" eb="7">
      <t>シヨウ</t>
    </rPh>
    <rPh sb="13" eb="16">
      <t>コッコウショウ</t>
    </rPh>
    <rPh sb="16" eb="18">
      <t>デンシ</t>
    </rPh>
    <rPh sb="18" eb="20">
      <t>ノウヒン</t>
    </rPh>
    <phoneticPr fontId="2"/>
  </si>
  <si>
    <t>・沖縄県電子納品チェックソフトを主に使っています。</t>
  </si>
  <si>
    <t>〒901-2202</t>
    <phoneticPr fontId="2"/>
  </si>
  <si>
    <t>Tel　098-893-5324</t>
    <phoneticPr fontId="2"/>
  </si>
  <si>
    <t>宛先</t>
    <rPh sb="0" eb="2">
      <t>アテサキ</t>
    </rPh>
    <phoneticPr fontId="2"/>
  </si>
  <si>
    <t>送付元</t>
    <rPh sb="0" eb="2">
      <t>ソウフ</t>
    </rPh>
    <rPh sb="2" eb="3">
      <t>モト</t>
    </rPh>
    <phoneticPr fontId="2"/>
  </si>
  <si>
    <t>Tel</t>
    <phoneticPr fontId="2"/>
  </si>
  <si>
    <t>Fax</t>
    <phoneticPr fontId="2"/>
  </si>
  <si>
    <t>(公財)沖縄県建設技術センター 技術部　御中</t>
    <rPh sb="1" eb="3">
      <t>コウザイ</t>
    </rPh>
    <rPh sb="4" eb="7">
      <t>オキナワケン</t>
    </rPh>
    <rPh sb="7" eb="9">
      <t>ケンセツ</t>
    </rPh>
    <rPh sb="9" eb="11">
      <t>ギジュツ</t>
    </rPh>
    <phoneticPr fontId="2"/>
  </si>
  <si>
    <t>Fax　098-892-2380</t>
    <phoneticPr fontId="2"/>
  </si>
  <si>
    <t>　１．電子納品　成果品</t>
    <rPh sb="3" eb="5">
      <t>デンシ</t>
    </rPh>
    <rPh sb="5" eb="7">
      <t>ノウヒン</t>
    </rPh>
    <rPh sb="8" eb="11">
      <t>セイカヒン</t>
    </rPh>
    <phoneticPr fontId="2"/>
  </si>
  <si>
    <t>　２．電子納品成果確認依頼書</t>
    <rPh sb="3" eb="5">
      <t>デンシ</t>
    </rPh>
    <rPh sb="5" eb="7">
      <t>ノウヒン</t>
    </rPh>
    <rPh sb="7" eb="9">
      <t>セイカ</t>
    </rPh>
    <rPh sb="9" eb="11">
      <t>カクニン</t>
    </rPh>
    <rPh sb="11" eb="14">
      <t>イライショ</t>
    </rPh>
    <phoneticPr fontId="2"/>
  </si>
  <si>
    <t>　３．入力票CD-R</t>
    <rPh sb="3" eb="6">
      <t>ニュウリョクヒョウ</t>
    </rPh>
    <phoneticPr fontId="2"/>
  </si>
  <si>
    <t>　電子納品確認書類在中</t>
    <rPh sb="1" eb="3">
      <t>デンシ</t>
    </rPh>
    <rPh sb="3" eb="5">
      <t>ノウヒン</t>
    </rPh>
    <rPh sb="5" eb="7">
      <t>カクニン</t>
    </rPh>
    <rPh sb="7" eb="9">
      <t>ショルイ</t>
    </rPh>
    <rPh sb="9" eb="11">
      <t>ザイチュウ</t>
    </rPh>
    <phoneticPr fontId="2"/>
  </si>
  <si>
    <t xml:space="preserve"> 　※「送付票」を準備しております。よろしければ印刷してお使いください。</t>
    <rPh sb="4" eb="6">
      <t>ソウフ</t>
    </rPh>
    <rPh sb="6" eb="7">
      <t>ヒョウ</t>
    </rPh>
    <rPh sb="9" eb="11">
      <t>ジュンビ</t>
    </rPh>
    <rPh sb="24" eb="26">
      <t>インサツ</t>
    </rPh>
    <rPh sb="29" eb="30">
      <t>ツカ</t>
    </rPh>
    <phoneticPr fontId="2"/>
  </si>
  <si>
    <t>那覇市久米</t>
    <rPh sb="0" eb="3">
      <t>ナハシ</t>
    </rPh>
    <rPh sb="3" eb="5">
      <t>クメ</t>
    </rPh>
    <phoneticPr fontId="2"/>
  </si>
  <si>
    <t>担　当　所　属   ：</t>
    <rPh sb="4" eb="5">
      <t>ショ</t>
    </rPh>
    <rPh sb="6" eb="7">
      <t>ゾク</t>
    </rPh>
    <phoneticPr fontId="2"/>
  </si>
  <si>
    <t>　　　※この欄に銀行振込明細書が入らないときは別紙
　　　　として添付願います。</t>
    <rPh sb="6" eb="7">
      <t>ラン</t>
    </rPh>
    <rPh sb="16" eb="17">
      <t>ハイ</t>
    </rPh>
    <rPh sb="33" eb="35">
      <t>テンプ</t>
    </rPh>
    <rPh sb="35" eb="36">
      <t>ネガ</t>
    </rPh>
    <phoneticPr fontId="2"/>
  </si>
  <si>
    <t>申請_手数料金額</t>
    <rPh sb="0" eb="2">
      <t>シンセイ</t>
    </rPh>
    <rPh sb="3" eb="6">
      <t>テスウリョウ</t>
    </rPh>
    <rPh sb="6" eb="8">
      <t>キンガク</t>
    </rPh>
    <phoneticPr fontId="2"/>
  </si>
  <si>
    <t>申請_備考</t>
    <rPh sb="0" eb="2">
      <t>シンセイ</t>
    </rPh>
    <rPh sb="3" eb="5">
      <t>ビコウ</t>
    </rPh>
    <phoneticPr fontId="2"/>
  </si>
  <si>
    <t>申請_完成年月日</t>
    <rPh sb="0" eb="2">
      <t>シンセイ</t>
    </rPh>
    <rPh sb="3" eb="5">
      <t>カンセイ</t>
    </rPh>
    <rPh sb="5" eb="8">
      <t>ネンガッピ</t>
    </rPh>
    <phoneticPr fontId="2"/>
  </si>
  <si>
    <t>申請_開始年月日</t>
    <rPh sb="0" eb="2">
      <t>シンセイ</t>
    </rPh>
    <rPh sb="3" eb="5">
      <t>カイシ</t>
    </rPh>
    <rPh sb="5" eb="8">
      <t>ネンガッピ</t>
    </rPh>
    <phoneticPr fontId="2"/>
  </si>
  <si>
    <t>申請_位置</t>
    <rPh sb="0" eb="2">
      <t>シンセイ</t>
    </rPh>
    <rPh sb="3" eb="5">
      <t>イチ</t>
    </rPh>
    <phoneticPr fontId="2"/>
  </si>
  <si>
    <t>申請_工事業務概要</t>
    <rPh sb="0" eb="2">
      <t>シンセイ</t>
    </rPh>
    <rPh sb="3" eb="5">
      <t>コウジ</t>
    </rPh>
    <rPh sb="5" eb="7">
      <t>ギョウム</t>
    </rPh>
    <rPh sb="7" eb="9">
      <t>ガイヨウ</t>
    </rPh>
    <phoneticPr fontId="2"/>
  </si>
  <si>
    <t>申請_工事業務別</t>
    <rPh sb="0" eb="2">
      <t>シンセイ</t>
    </rPh>
    <rPh sb="3" eb="5">
      <t>コウジ</t>
    </rPh>
    <rPh sb="5" eb="7">
      <t>ギョウム</t>
    </rPh>
    <rPh sb="7" eb="8">
      <t>ベツ</t>
    </rPh>
    <phoneticPr fontId="2"/>
  </si>
  <si>
    <t>電子納品確認手数料</t>
    <rPh sb="0" eb="2">
      <t>デンシ</t>
    </rPh>
    <rPh sb="2" eb="4">
      <t>ノウヒン</t>
    </rPh>
    <rPh sb="4" eb="6">
      <t>カクニン</t>
    </rPh>
    <rPh sb="6" eb="9">
      <t>テスウリョウ</t>
    </rPh>
    <phoneticPr fontId="2"/>
  </si>
  <si>
    <t>申請_発注担当者</t>
    <rPh sb="0" eb="2">
      <t>シンセイ</t>
    </rPh>
    <rPh sb="3" eb="5">
      <t>ハッチュウ</t>
    </rPh>
    <rPh sb="5" eb="8">
      <t>タントウシャ</t>
    </rPh>
    <phoneticPr fontId="2"/>
  </si>
  <si>
    <t>申請_発注機関組織</t>
    <rPh sb="0" eb="2">
      <t>シンセイ</t>
    </rPh>
    <rPh sb="3" eb="5">
      <t>ハッチュウ</t>
    </rPh>
    <rPh sb="5" eb="7">
      <t>キカン</t>
    </rPh>
    <rPh sb="7" eb="9">
      <t>ソシキ</t>
    </rPh>
    <phoneticPr fontId="2"/>
  </si>
  <si>
    <t>申請_発注機関</t>
    <rPh sb="0" eb="2">
      <t>シンセイ</t>
    </rPh>
    <rPh sb="3" eb="5">
      <t>ハッチュウ</t>
    </rPh>
    <rPh sb="5" eb="7">
      <t>キカン</t>
    </rPh>
    <phoneticPr fontId="2"/>
  </si>
  <si>
    <t>申請_E_MAIL</t>
    <rPh sb="0" eb="2">
      <t>シンセイ</t>
    </rPh>
    <phoneticPr fontId="2"/>
  </si>
  <si>
    <t>申請_FAX</t>
    <rPh sb="0" eb="2">
      <t>シンセイ</t>
    </rPh>
    <phoneticPr fontId="2"/>
  </si>
  <si>
    <t>申請_TEL</t>
    <rPh sb="0" eb="2">
      <t>シンセイ</t>
    </rPh>
    <phoneticPr fontId="2"/>
  </si>
  <si>
    <t>申請_会社担当者</t>
    <rPh sb="0" eb="2">
      <t>シンセイ</t>
    </rPh>
    <rPh sb="3" eb="5">
      <t>カイシャ</t>
    </rPh>
    <rPh sb="5" eb="8">
      <t>タントウシャ</t>
    </rPh>
    <phoneticPr fontId="2"/>
  </si>
  <si>
    <t>申請_所在地２</t>
    <rPh sb="0" eb="2">
      <t>シンセイ</t>
    </rPh>
    <rPh sb="3" eb="6">
      <t>ショザイチ</t>
    </rPh>
    <phoneticPr fontId="2"/>
  </si>
  <si>
    <t>申請_所在地１</t>
    <rPh sb="0" eb="2">
      <t>シンセイ</t>
    </rPh>
    <rPh sb="3" eb="6">
      <t>ショザイチ</t>
    </rPh>
    <phoneticPr fontId="2"/>
  </si>
  <si>
    <t>申請_郵便番号</t>
    <rPh sb="0" eb="2">
      <t>シンセイ</t>
    </rPh>
    <rPh sb="3" eb="5">
      <t>ユウビン</t>
    </rPh>
    <rPh sb="5" eb="7">
      <t>バンゴウ</t>
    </rPh>
    <phoneticPr fontId="2"/>
  </si>
  <si>
    <t>申請_会社名</t>
    <rPh sb="0" eb="2">
      <t>シンセイ</t>
    </rPh>
    <rPh sb="3" eb="6">
      <t>カイシャメイ</t>
    </rPh>
    <phoneticPr fontId="2"/>
  </si>
  <si>
    <t>申請_請負受託金額</t>
    <rPh sb="0" eb="2">
      <t>シンセイ</t>
    </rPh>
    <rPh sb="3" eb="5">
      <t>ウケオイ</t>
    </rPh>
    <rPh sb="5" eb="7">
      <t>ジュタク</t>
    </rPh>
    <rPh sb="7" eb="9">
      <t>キンガク</t>
    </rPh>
    <phoneticPr fontId="2"/>
  </si>
  <si>
    <t>申請_工事業務名称</t>
    <rPh sb="0" eb="2">
      <t>シンセイ</t>
    </rPh>
    <rPh sb="3" eb="5">
      <t>コウジ</t>
    </rPh>
    <rPh sb="5" eb="7">
      <t>ギョウム</t>
    </rPh>
    <rPh sb="7" eb="9">
      <t>メイショウ</t>
    </rPh>
    <phoneticPr fontId="2"/>
  </si>
  <si>
    <t>４．個人情報の保護について</t>
    <rPh sb="2" eb="4">
      <t>コジン</t>
    </rPh>
    <rPh sb="4" eb="6">
      <t>ジョウホウ</t>
    </rPh>
    <rPh sb="7" eb="9">
      <t>ホゴ</t>
    </rPh>
    <phoneticPr fontId="2"/>
  </si>
  <si>
    <t>入力票には「貴社担当」「貴社担当者E-MAIL]「発注機関担当職員」「備考」等、</t>
    <rPh sb="0" eb="3">
      <t>ニュウリョクヒョウ</t>
    </rPh>
    <rPh sb="6" eb="8">
      <t>キシャ</t>
    </rPh>
    <rPh sb="8" eb="10">
      <t>タントウ</t>
    </rPh>
    <rPh sb="12" eb="14">
      <t>キシャ</t>
    </rPh>
    <rPh sb="14" eb="17">
      <t>タントウシャ</t>
    </rPh>
    <rPh sb="25" eb="27">
      <t>ハッチュウ</t>
    </rPh>
    <rPh sb="27" eb="29">
      <t>キカン</t>
    </rPh>
    <rPh sb="29" eb="31">
      <t>タントウ</t>
    </rPh>
    <rPh sb="31" eb="33">
      <t>ショクイン</t>
    </rPh>
    <rPh sb="35" eb="37">
      <t>ビコウ</t>
    </rPh>
    <rPh sb="38" eb="39">
      <t>ナド</t>
    </rPh>
    <phoneticPr fontId="2"/>
  </si>
  <si>
    <t>個人情報に相当する情報が含まれます。</t>
    <rPh sb="12" eb="13">
      <t>フク</t>
    </rPh>
    <phoneticPr fontId="2"/>
  </si>
  <si>
    <t>これらの情報は電子納品確認業務の連絡に必要ですので記載をお願いします。</t>
    <rPh sb="4" eb="6">
      <t>ジョウホウ</t>
    </rPh>
    <rPh sb="7" eb="9">
      <t>デンシ</t>
    </rPh>
    <rPh sb="9" eb="11">
      <t>ノウヒン</t>
    </rPh>
    <rPh sb="11" eb="13">
      <t>カクニン</t>
    </rPh>
    <rPh sb="13" eb="15">
      <t>ギョウム</t>
    </rPh>
    <rPh sb="16" eb="18">
      <t>レンラク</t>
    </rPh>
    <rPh sb="19" eb="21">
      <t>ヒツヨウ</t>
    </rPh>
    <rPh sb="25" eb="27">
      <t>キサイ</t>
    </rPh>
    <rPh sb="29" eb="30">
      <t>ネガ</t>
    </rPh>
    <phoneticPr fontId="2"/>
  </si>
  <si>
    <t>電子納品確認の完了など、連絡が必要な場合に使用します。</t>
    <rPh sb="0" eb="2">
      <t>デンシ</t>
    </rPh>
    <rPh sb="2" eb="4">
      <t>ノウヒン</t>
    </rPh>
    <rPh sb="4" eb="6">
      <t>カクニン</t>
    </rPh>
    <rPh sb="7" eb="9">
      <t>カンリョウ</t>
    </rPh>
    <rPh sb="12" eb="14">
      <t>レンラク</t>
    </rPh>
    <rPh sb="15" eb="17">
      <t>ヒツヨウ</t>
    </rPh>
    <rPh sb="18" eb="20">
      <t>バアイ</t>
    </rPh>
    <rPh sb="21" eb="23">
      <t>シヨウ</t>
    </rPh>
    <phoneticPr fontId="2"/>
  </si>
  <si>
    <t>なお、個人情報は「沖縄県建設技術センター情報セキュリティ基本方針」に基づき、</t>
    <rPh sb="3" eb="5">
      <t>コジン</t>
    </rPh>
    <rPh sb="5" eb="7">
      <t>ジョウホウ</t>
    </rPh>
    <rPh sb="9" eb="12">
      <t>オキナワケン</t>
    </rPh>
    <rPh sb="12" eb="14">
      <t>ケンセツ</t>
    </rPh>
    <rPh sb="14" eb="16">
      <t>ギジュツ</t>
    </rPh>
    <rPh sb="20" eb="22">
      <t>ジョウホウ</t>
    </rPh>
    <rPh sb="28" eb="30">
      <t>キホン</t>
    </rPh>
    <rPh sb="30" eb="32">
      <t>ホウシン</t>
    </rPh>
    <rPh sb="34" eb="36">
      <t>モトズ</t>
    </rPh>
    <phoneticPr fontId="2"/>
  </si>
  <si>
    <t>適切に生成運輸管理しております。</t>
    <rPh sb="0" eb="2">
      <t>テキセツ</t>
    </rPh>
    <rPh sb="3" eb="5">
      <t>セイセイ</t>
    </rPh>
    <rPh sb="5" eb="7">
      <t>ウンユ</t>
    </rPh>
    <rPh sb="7" eb="9">
      <t>カンリ</t>
    </rPh>
    <phoneticPr fontId="2"/>
  </si>
  <si>
    <t>工事・業務</t>
    <rPh sb="0" eb="2">
      <t>コウジ</t>
    </rPh>
    <rPh sb="3" eb="5">
      <t>ギョウム</t>
    </rPh>
    <phoneticPr fontId="2"/>
  </si>
  <si>
    <t>貴社</t>
    <rPh sb="0" eb="2">
      <t>キシャ</t>
    </rPh>
    <phoneticPr fontId="2"/>
  </si>
  <si>
    <t>貴社担当者</t>
    <rPh sb="0" eb="2">
      <t>キシャ</t>
    </rPh>
    <rPh sb="2" eb="3">
      <t>タン</t>
    </rPh>
    <rPh sb="3" eb="4">
      <t>トウ</t>
    </rPh>
    <rPh sb="4" eb="5">
      <t>シャ</t>
    </rPh>
    <phoneticPr fontId="2"/>
  </si>
  <si>
    <t>発注機関　担当職員</t>
    <rPh sb="0" eb="2">
      <t>ハッチュウ</t>
    </rPh>
    <rPh sb="2" eb="4">
      <t>キカン</t>
    </rPh>
    <rPh sb="5" eb="6">
      <t>タン</t>
    </rPh>
    <rPh sb="6" eb="7">
      <t>トウ</t>
    </rPh>
    <rPh sb="7" eb="8">
      <t>ショク</t>
    </rPh>
    <rPh sb="8" eb="9">
      <t>イン</t>
    </rPh>
    <phoneticPr fontId="2"/>
  </si>
  <si>
    <t>１．電子納品の確認について</t>
    <rPh sb="2" eb="4">
      <t>デンシ</t>
    </rPh>
    <rPh sb="4" eb="6">
      <t>ノウヒン</t>
    </rPh>
    <rPh sb="7" eb="9">
      <t>カクニン</t>
    </rPh>
    <phoneticPr fontId="2"/>
  </si>
  <si>
    <t>（公財）沖縄県建設技術センターでは電子納品の確認を実施しています。</t>
    <rPh sb="1" eb="3">
      <t>コウザイ</t>
    </rPh>
    <rPh sb="2" eb="3">
      <t>ザイ</t>
    </rPh>
    <rPh sb="4" eb="7">
      <t>オキナワケン</t>
    </rPh>
    <rPh sb="7" eb="11">
      <t>ケンセツギジュツ</t>
    </rPh>
    <rPh sb="17" eb="19">
      <t>デンシ</t>
    </rPh>
    <rPh sb="19" eb="21">
      <t>ノウヒン</t>
    </rPh>
    <rPh sb="22" eb="24">
      <t>カクニン</t>
    </rPh>
    <rPh sb="25" eb="27">
      <t>ジッシ</t>
    </rPh>
    <phoneticPr fontId="2"/>
  </si>
  <si>
    <t>発注機関での完成・完了検査に先だって、電子納品が各基準案に沿って</t>
    <rPh sb="0" eb="2">
      <t>ハッチュウ</t>
    </rPh>
    <rPh sb="2" eb="4">
      <t>キカン</t>
    </rPh>
    <rPh sb="6" eb="8">
      <t>カンセイ</t>
    </rPh>
    <rPh sb="9" eb="11">
      <t>カンリョウ</t>
    </rPh>
    <rPh sb="11" eb="13">
      <t>ケンサ</t>
    </rPh>
    <rPh sb="14" eb="15">
      <t>サキ</t>
    </rPh>
    <rPh sb="19" eb="21">
      <t>デンシ</t>
    </rPh>
    <rPh sb="21" eb="23">
      <t>ノウヒン</t>
    </rPh>
    <rPh sb="24" eb="25">
      <t>カク</t>
    </rPh>
    <rPh sb="25" eb="28">
      <t>キジュンアン</t>
    </rPh>
    <rPh sb="29" eb="30">
      <t>ソ</t>
    </rPh>
    <phoneticPr fontId="2"/>
  </si>
  <si>
    <t>南部土木事務所</t>
    <rPh sb="0" eb="2">
      <t>ナンブ</t>
    </rPh>
    <rPh sb="2" eb="4">
      <t>ドボク</t>
    </rPh>
    <rPh sb="4" eb="6">
      <t>ジム</t>
    </rPh>
    <rPh sb="6" eb="7">
      <t>ショ</t>
    </rPh>
    <phoneticPr fontId="2"/>
  </si>
  <si>
    <t>公開用成果品管理ファイル
（OPENREP.XML）</t>
    <rPh sb="0" eb="3">
      <t>コウカイヨウ</t>
    </rPh>
    <rPh sb="3" eb="5">
      <t>セイカ</t>
    </rPh>
    <rPh sb="5" eb="6">
      <t>ヒン</t>
    </rPh>
    <rPh sb="6" eb="8">
      <t>カンリ</t>
    </rPh>
    <phoneticPr fontId="2"/>
  </si>
  <si>
    <r>
      <t>OPENREP</t>
    </r>
    <r>
      <rPr>
        <sz val="8"/>
        <rFont val="ＭＳ Ｐゴシック"/>
        <family val="3"/>
        <charset val="128"/>
      </rPr>
      <t>（</t>
    </r>
    <r>
      <rPr>
        <sz val="7"/>
        <rFont val="ＭＳ Ｐゴシック"/>
        <family val="3"/>
        <charset val="128"/>
      </rPr>
      <t>公開用成果品</t>
    </r>
    <r>
      <rPr>
        <sz val="8"/>
        <rFont val="ＭＳ Ｐゴシック"/>
        <family val="3"/>
        <charset val="128"/>
      </rPr>
      <t>）</t>
    </r>
    <rPh sb="8" eb="11">
      <t>コウカイヨウ</t>
    </rPh>
    <rPh sb="11" eb="14">
      <t>セイカヒン</t>
    </rPh>
    <phoneticPr fontId="2"/>
  </si>
  <si>
    <t xml:space="preserve">i-Construction関連要領
</t>
    <rPh sb="14" eb="16">
      <t>カンレン</t>
    </rPh>
    <rPh sb="16" eb="18">
      <t>ヨウリョウ</t>
    </rPh>
    <phoneticPr fontId="2"/>
  </si>
  <si>
    <t>ICON</t>
    <phoneticPr fontId="2"/>
  </si>
  <si>
    <t>（i-Construction）</t>
    <phoneticPr fontId="2"/>
  </si>
  <si>
    <t xml:space="preserve">
</t>
    <phoneticPr fontId="2"/>
  </si>
  <si>
    <t>BIMCIM</t>
    <phoneticPr fontId="2"/>
  </si>
  <si>
    <t>（BIM/CIMデータ）</t>
    <phoneticPr fontId="2"/>
  </si>
  <si>
    <r>
      <t>CHIKEI</t>
    </r>
    <r>
      <rPr>
        <sz val="8"/>
        <rFont val="ＭＳ Ｐゴシック"/>
        <family val="3"/>
        <charset val="128"/>
      </rPr>
      <t xml:space="preserve">
（</t>
    </r>
    <r>
      <rPr>
        <sz val="7"/>
        <rFont val="ＭＳ Ｐゴシック"/>
        <family val="3"/>
        <charset val="128"/>
      </rPr>
      <t>地形測量及び写真
　　　　　　　　　　測量</t>
    </r>
    <r>
      <rPr>
        <sz val="8"/>
        <rFont val="ＭＳ Ｐゴシック"/>
        <family val="3"/>
        <charset val="128"/>
      </rPr>
      <t>）</t>
    </r>
    <rPh sb="8" eb="10">
      <t>チケイ</t>
    </rPh>
    <rPh sb="10" eb="12">
      <t>ソクリョウ</t>
    </rPh>
    <rPh sb="12" eb="13">
      <t>オヨ</t>
    </rPh>
    <rPh sb="14" eb="16">
      <t>シャシン</t>
    </rPh>
    <rPh sb="27" eb="29">
      <t>ソクリョウ</t>
    </rPh>
    <phoneticPr fontId="2"/>
  </si>
  <si>
    <r>
      <t xml:space="preserve">SGTN
</t>
    </r>
    <r>
      <rPr>
        <sz val="8"/>
        <rFont val="ＭＳ Ｐゴシック"/>
        <family val="3"/>
        <charset val="128"/>
      </rPr>
      <t>（三次元点群測量）</t>
    </r>
    <rPh sb="6" eb="9">
      <t>サンジゲン</t>
    </rPh>
    <rPh sb="9" eb="10">
      <t>テン</t>
    </rPh>
    <rPh sb="10" eb="11">
      <t>グン</t>
    </rPh>
    <rPh sb="11" eb="13">
      <t>ソクリョウ</t>
    </rPh>
    <phoneticPr fontId="2"/>
  </si>
  <si>
    <t>i-Construction関連要領</t>
    <phoneticPr fontId="2"/>
  </si>
  <si>
    <t>Ver 2025/7/1</t>
    <phoneticPr fontId="2"/>
  </si>
  <si>
    <t>　　　</t>
    <phoneticPr fontId="2"/>
  </si>
  <si>
    <t>　　</t>
    <phoneticPr fontId="2"/>
  </si>
  <si>
    <t>問合せ先：沖縄県建設技術センター技術部電子納品担当（０９８－８９３－５３２４）</t>
    <rPh sb="0" eb="2">
      <t>トイアワ</t>
    </rPh>
    <rPh sb="3" eb="4">
      <t>サキ</t>
    </rPh>
    <rPh sb="5" eb="7">
      <t>オキナワ</t>
    </rPh>
    <rPh sb="7" eb="8">
      <t>ケン</t>
    </rPh>
    <rPh sb="8" eb="12">
      <t>ケンセツギジュツ</t>
    </rPh>
    <rPh sb="16" eb="19">
      <t>ギジュツブ</t>
    </rPh>
    <rPh sb="19" eb="21">
      <t>デンシ</t>
    </rPh>
    <rPh sb="21" eb="23">
      <t>ノウヒン</t>
    </rPh>
    <rPh sb="23" eb="25">
      <t>タントウ</t>
    </rPh>
    <phoneticPr fontId="2"/>
  </si>
  <si>
    <t>Ver 2020/11/01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</si>
</sst>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
    <numFmt numFmtId="178" formatCode="#"/>
  </numFmts>
  <fonts count="3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18"/>
      <name val="HG丸ｺﾞｼｯｸM-PRO"/>
      <family val="3"/>
      <charset val="128"/>
    </font>
    <font>
      <sz val="8"/>
      <color indexed="10"/>
      <name val="HG丸ｺﾞｼｯｸM-PRO"/>
      <family val="3"/>
      <charset val="128"/>
    </font>
    <font>
      <sz val="11"/>
      <color indexed="10"/>
      <name val="HG丸ｺﾞｼｯｸM-PRO"/>
      <family val="3"/>
      <charset val="128"/>
    </font>
    <font>
      <sz val="11"/>
      <name val="ＭＳ ゴシック"/>
      <family val="3"/>
      <charset val="128"/>
    </font>
    <font>
      <sz val="11"/>
      <color indexed="10"/>
      <name val="ＭＳ ゴシック"/>
      <family val="3"/>
      <charset val="128"/>
    </font>
    <font>
      <b/>
      <sz val="11"/>
      <color indexed="60"/>
      <name val="ＭＳ ゴシック"/>
      <family val="3"/>
      <charset val="128"/>
    </font>
    <font>
      <u/>
      <sz val="11"/>
      <color indexed="12"/>
      <name val="ＭＳ Ｐゴシック"/>
      <family val="3"/>
      <charset val="128"/>
    </font>
    <font>
      <sz val="11"/>
      <name val="ＭＳゴシック"/>
      <family val="3"/>
      <charset val="128"/>
    </font>
    <font>
      <sz val="14"/>
      <name val="ＭＳゴシック"/>
      <family val="3"/>
      <charset val="128"/>
    </font>
    <font>
      <sz val="12"/>
      <name val="ＭＳゴシック"/>
      <family val="3"/>
      <charset val="128"/>
    </font>
    <font>
      <sz val="10"/>
      <name val="ＭＳゴシック"/>
      <family val="3"/>
      <charset val="128"/>
    </font>
    <font>
      <sz val="10"/>
      <name val="ＭＳ Ｐゴシック"/>
      <family val="3"/>
      <charset val="128"/>
    </font>
    <font>
      <sz val="8"/>
      <name val="ＭＳ Ｐゴシック"/>
      <family val="3"/>
      <charset val="128"/>
    </font>
    <font>
      <sz val="9"/>
      <name val="ＭＳ Ｐゴシック"/>
      <family val="3"/>
      <charset val="128"/>
    </font>
    <font>
      <u/>
      <sz val="11"/>
      <name val="ＭＳ Ｐゴシック"/>
      <family val="3"/>
      <charset val="128"/>
    </font>
    <font>
      <b/>
      <u/>
      <sz val="8"/>
      <name val="ＭＳ Ｐゴシック"/>
      <family val="3"/>
      <charset val="128"/>
    </font>
    <font>
      <sz val="10"/>
      <color indexed="10"/>
      <name val="HG丸ｺﾞｼｯｸM-PRO"/>
      <family val="3"/>
      <charset val="128"/>
    </font>
    <font>
      <sz val="10"/>
      <name val="HG丸ｺﾞｼｯｸM-PRO"/>
      <family val="3"/>
      <charset val="128"/>
    </font>
    <font>
      <sz val="10"/>
      <color rgb="FFFF0000"/>
      <name val="ＭＳ Ｐゴシック"/>
      <family val="3"/>
      <charset val="128"/>
    </font>
    <font>
      <b/>
      <sz val="12"/>
      <color theme="0"/>
      <name val="HG丸ｺﾞｼｯｸM-PRO"/>
      <family val="3"/>
      <charset val="128"/>
    </font>
    <font>
      <b/>
      <sz val="11"/>
      <name val="ＭＳ Ｐゴシック"/>
      <family val="3"/>
      <charset val="128"/>
    </font>
    <font>
      <sz val="14"/>
      <name val="ＭＳ ゴシック"/>
      <family val="3"/>
      <charset val="128"/>
    </font>
    <font>
      <sz val="12"/>
      <name val="ＭＳ ゴシック"/>
      <family val="3"/>
      <charset val="128"/>
    </font>
    <font>
      <i/>
      <sz val="12"/>
      <name val="ＭＳ ゴシック"/>
      <family val="3"/>
      <charset val="128"/>
    </font>
    <font>
      <sz val="10"/>
      <name val="ＭＳ ゴシック"/>
      <family val="3"/>
      <charset val="128"/>
    </font>
    <font>
      <sz val="14"/>
      <name val="ＭＳ Ｐゴシック"/>
      <family val="3"/>
      <charset val="128"/>
    </font>
    <font>
      <sz val="7"/>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thick">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thin">
        <color indexed="64"/>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s>
  <cellStyleXfs count="3">
    <xf numFmtId="0" fontId="0" fillId="0" borderId="0"/>
    <xf numFmtId="0" fontId="10" fillId="0" borderId="0" applyNumberFormat="0" applyFill="0" applyBorder="0" applyAlignment="0" applyProtection="0">
      <alignment vertical="top"/>
      <protection locked="0"/>
    </xf>
    <xf numFmtId="38" fontId="1" fillId="0" borderId="0" applyFont="0" applyFill="0" applyBorder="0" applyAlignment="0" applyProtection="0"/>
  </cellStyleXfs>
  <cellXfs count="435">
    <xf numFmtId="0" fontId="0" fillId="0" borderId="0" xfId="0"/>
    <xf numFmtId="0" fontId="3" fillId="0" borderId="0" xfId="0" applyFont="1"/>
    <xf numFmtId="0" fontId="4" fillId="0" borderId="0" xfId="0"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xf numFmtId="0" fontId="7" fillId="0" borderId="0" xfId="0" applyFont="1" applyAlignment="1">
      <alignment horizontal="left" vertical="center" indent="1"/>
    </xf>
    <xf numFmtId="0" fontId="7" fillId="0" borderId="0" xfId="0" applyFont="1" applyAlignment="1">
      <alignment horizontal="center"/>
    </xf>
    <xf numFmtId="0" fontId="7" fillId="0" borderId="0" xfId="0" applyFont="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left" vertical="center" wrapText="1" indent="1"/>
    </xf>
    <xf numFmtId="0" fontId="7" fillId="2" borderId="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0" borderId="4" xfId="0" applyFont="1" applyBorder="1" applyAlignment="1">
      <alignment horizontal="left"/>
    </xf>
    <xf numFmtId="49" fontId="9" fillId="0" borderId="2"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left" vertical="center" wrapText="1"/>
      <protection locked="0"/>
    </xf>
    <xf numFmtId="49" fontId="10" fillId="0" borderId="2" xfId="1" applyNumberFormat="1" applyBorder="1" applyAlignment="1" applyProtection="1">
      <alignment horizontal="center" vertical="center"/>
      <protection locked="0"/>
    </xf>
    <xf numFmtId="0" fontId="8" fillId="0" borderId="3" xfId="0" applyFont="1" applyBorder="1" applyAlignment="1">
      <alignment vertical="center" wrapText="1"/>
    </xf>
    <xf numFmtId="6" fontId="9" fillId="0" borderId="2" xfId="2" applyNumberFormat="1" applyFont="1" applyBorder="1" applyAlignment="1" applyProtection="1">
      <alignment horizontal="center" vertical="center"/>
      <protection locked="0"/>
    </xf>
    <xf numFmtId="38" fontId="7" fillId="0" borderId="0" xfId="2" applyFont="1"/>
    <xf numFmtId="0" fontId="3" fillId="0" borderId="1" xfId="0" applyFont="1" applyBorder="1" applyProtection="1">
      <protection locked="0"/>
    </xf>
    <xf numFmtId="0" fontId="3" fillId="0" borderId="0" xfId="0" applyFont="1" applyProtection="1">
      <protection locked="0"/>
    </xf>
    <xf numFmtId="0" fontId="3" fillId="0" borderId="7" xfId="0" applyFont="1" applyBorder="1" applyAlignment="1">
      <alignment horizontal="center" vertical="center"/>
    </xf>
    <xf numFmtId="0" fontId="3" fillId="0" borderId="5" xfId="0" applyFont="1" applyBorder="1"/>
    <xf numFmtId="0" fontId="3" fillId="0" borderId="8" xfId="0" applyFont="1" applyBorder="1" applyAlignment="1">
      <alignment horizontal="center" vertical="center"/>
    </xf>
    <xf numFmtId="0" fontId="3" fillId="0" borderId="9" xfId="0" applyFont="1" applyBorder="1"/>
    <xf numFmtId="0" fontId="5" fillId="0" borderId="8" xfId="0" applyFont="1" applyBorder="1" applyAlignment="1">
      <alignmen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3" fillId="0" borderId="6" xfId="0" applyFont="1" applyBorder="1"/>
    <xf numFmtId="0" fontId="3" fillId="0" borderId="2" xfId="0" applyFont="1" applyBorder="1" applyAlignment="1">
      <alignment horizontal="center" vertical="center" wrapText="1"/>
    </xf>
    <xf numFmtId="177" fontId="3" fillId="0" borderId="2" xfId="0" applyNumberFormat="1" applyFont="1" applyBorder="1" applyAlignment="1">
      <alignment horizontal="center"/>
    </xf>
    <xf numFmtId="0" fontId="0" fillId="0" borderId="0" xfId="0" applyProtection="1">
      <protection locked="0"/>
    </xf>
    <xf numFmtId="14" fontId="9" fillId="0" borderId="2" xfId="0" applyNumberFormat="1"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10" fillId="0" borderId="3" xfId="1" applyBorder="1" applyAlignment="1" applyProtection="1">
      <alignment horizontal="center" vertical="center" wrapText="1"/>
    </xf>
    <xf numFmtId="6" fontId="7" fillId="0" borderId="3"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11" fillId="0" borderId="0" xfId="0" applyFont="1"/>
    <xf numFmtId="0" fontId="13" fillId="0" borderId="0" xfId="0" applyFont="1"/>
    <xf numFmtId="0" fontId="11" fillId="0" borderId="0" xfId="0" applyFont="1" applyAlignment="1">
      <alignment horizontal="right" vertical="center"/>
    </xf>
    <xf numFmtId="0" fontId="14" fillId="0" borderId="0" xfId="0" applyFont="1"/>
    <xf numFmtId="178" fontId="15" fillId="4" borderId="0" xfId="0" applyNumberFormat="1" applyFont="1" applyFill="1" applyAlignment="1">
      <alignment horizontal="left" vertical="center"/>
    </xf>
    <xf numFmtId="178" fontId="15" fillId="4" borderId="0" xfId="0" applyNumberFormat="1" applyFont="1" applyFill="1"/>
    <xf numFmtId="178" fontId="15" fillId="4" borderId="0" xfId="0" applyNumberFormat="1" applyFont="1" applyFill="1" applyAlignment="1">
      <alignment vertical="center"/>
    </xf>
    <xf numFmtId="178" fontId="15" fillId="2" borderId="1" xfId="0" applyNumberFormat="1" applyFont="1" applyFill="1" applyBorder="1" applyAlignment="1">
      <alignment horizontal="center" vertical="center"/>
    </xf>
    <xf numFmtId="178" fontId="15" fillId="4" borderId="7" xfId="0" applyNumberFormat="1" applyFont="1" applyFill="1" applyBorder="1" applyAlignment="1">
      <alignment vertical="center"/>
    </xf>
    <xf numFmtId="178" fontId="15" fillId="5" borderId="4" xfId="0" applyNumberFormat="1" applyFont="1" applyFill="1" applyBorder="1" applyAlignment="1">
      <alignment vertical="center"/>
    </xf>
    <xf numFmtId="178" fontId="15" fillId="4" borderId="4" xfId="0" applyNumberFormat="1" applyFont="1" applyFill="1" applyBorder="1" applyAlignment="1">
      <alignment vertical="center"/>
    </xf>
    <xf numFmtId="178" fontId="15" fillId="4" borderId="5" xfId="0" applyNumberFormat="1" applyFont="1" applyFill="1" applyBorder="1" applyAlignment="1">
      <alignment vertical="center"/>
    </xf>
    <xf numFmtId="178" fontId="15" fillId="4" borderId="8" xfId="0" applyNumberFormat="1" applyFont="1" applyFill="1" applyBorder="1" applyAlignment="1">
      <alignment horizontal="left" vertical="center"/>
    </xf>
    <xf numFmtId="178" fontId="15" fillId="4" borderId="9" xfId="0" applyNumberFormat="1" applyFont="1" applyFill="1" applyBorder="1" applyAlignment="1">
      <alignment vertical="center"/>
    </xf>
    <xf numFmtId="178" fontId="15" fillId="2" borderId="10" xfId="0" applyNumberFormat="1" applyFont="1" applyFill="1" applyBorder="1" applyAlignment="1">
      <alignment horizontal="left" vertical="center"/>
    </xf>
    <xf numFmtId="178" fontId="15" fillId="2" borderId="1" xfId="0" applyNumberFormat="1" applyFont="1" applyFill="1" applyBorder="1" applyAlignment="1">
      <alignment horizontal="left" vertical="center"/>
    </xf>
    <xf numFmtId="178" fontId="15" fillId="2" borderId="6" xfId="0" applyNumberFormat="1" applyFont="1" applyFill="1" applyBorder="1" applyAlignment="1">
      <alignment horizontal="left" vertical="center"/>
    </xf>
    <xf numFmtId="178" fontId="15" fillId="4" borderId="8" xfId="0" applyNumberFormat="1" applyFont="1" applyFill="1" applyBorder="1"/>
    <xf numFmtId="178" fontId="15" fillId="2" borderId="8" xfId="0" applyNumberFormat="1" applyFont="1" applyFill="1" applyBorder="1" applyAlignment="1">
      <alignment horizontal="left" vertical="center"/>
    </xf>
    <xf numFmtId="178" fontId="15" fillId="2" borderId="0" xfId="0" applyNumberFormat="1" applyFont="1" applyFill="1" applyAlignment="1">
      <alignment horizontal="left" vertical="center"/>
    </xf>
    <xf numFmtId="178" fontId="15" fillId="2" borderId="9" xfId="0" applyNumberFormat="1" applyFont="1" applyFill="1" applyBorder="1" applyAlignment="1">
      <alignment horizontal="left" vertical="center"/>
    </xf>
    <xf numFmtId="178" fontId="16" fillId="4" borderId="8" xfId="0" applyNumberFormat="1" applyFont="1" applyFill="1" applyBorder="1" applyAlignment="1">
      <alignment vertical="center"/>
    </xf>
    <xf numFmtId="178" fontId="15" fillId="4" borderId="12" xfId="0" applyNumberFormat="1" applyFont="1" applyFill="1" applyBorder="1" applyAlignment="1">
      <alignment horizontal="left" vertical="center"/>
    </xf>
    <xf numFmtId="178" fontId="15" fillId="4" borderId="13" xfId="0" applyNumberFormat="1" applyFont="1" applyFill="1" applyBorder="1" applyAlignment="1">
      <alignment horizontal="left" vertical="center"/>
    </xf>
    <xf numFmtId="178" fontId="15" fillId="4" borderId="13" xfId="0" applyNumberFormat="1" applyFont="1" applyFill="1" applyBorder="1"/>
    <xf numFmtId="178" fontId="15" fillId="4" borderId="14" xfId="0" applyNumberFormat="1" applyFont="1" applyFill="1" applyBorder="1" applyAlignment="1">
      <alignment horizontal="left" vertical="center"/>
    </xf>
    <xf numFmtId="178" fontId="15" fillId="4" borderId="15" xfId="0" applyNumberFormat="1" applyFont="1" applyFill="1" applyBorder="1" applyAlignment="1">
      <alignment horizontal="left" vertical="center"/>
    </xf>
    <xf numFmtId="178" fontId="15" fillId="4" borderId="15" xfId="0" applyNumberFormat="1" applyFont="1" applyFill="1" applyBorder="1"/>
    <xf numFmtId="178" fontId="15" fillId="4" borderId="15" xfId="0" applyNumberFormat="1" applyFont="1" applyFill="1" applyBorder="1" applyAlignment="1">
      <alignment horizontal="center" vertical="center"/>
    </xf>
    <xf numFmtId="178" fontId="15" fillId="4" borderId="16" xfId="0" applyNumberFormat="1" applyFont="1" applyFill="1" applyBorder="1"/>
    <xf numFmtId="178" fontId="15" fillId="4" borderId="1" xfId="0" applyNumberFormat="1" applyFont="1" applyFill="1" applyBorder="1" applyAlignment="1">
      <alignment vertical="center"/>
    </xf>
    <xf numFmtId="178" fontId="15" fillId="4" borderId="6" xfId="0" applyNumberFormat="1" applyFont="1" applyFill="1" applyBorder="1" applyAlignment="1">
      <alignment vertical="center"/>
    </xf>
    <xf numFmtId="178" fontId="15" fillId="4" borderId="0" xfId="0" applyNumberFormat="1" applyFont="1" applyFill="1" applyAlignment="1">
      <alignment horizontal="center" vertical="center"/>
    </xf>
    <xf numFmtId="178" fontId="15" fillId="4" borderId="9" xfId="0" applyNumberFormat="1" applyFont="1" applyFill="1" applyBorder="1"/>
    <xf numFmtId="178" fontId="15" fillId="4" borderId="8" xfId="0" applyNumberFormat="1" applyFont="1" applyFill="1" applyBorder="1" applyAlignment="1">
      <alignment vertical="center"/>
    </xf>
    <xf numFmtId="178" fontId="15" fillId="4" borderId="7" xfId="0" applyNumberFormat="1" applyFont="1" applyFill="1" applyBorder="1" applyAlignment="1">
      <alignment horizontal="left" vertical="center"/>
    </xf>
    <xf numFmtId="178" fontId="15" fillId="4" borderId="4" xfId="0" applyNumberFormat="1" applyFont="1" applyFill="1" applyBorder="1" applyAlignment="1">
      <alignment horizontal="left" vertical="center"/>
    </xf>
    <xf numFmtId="178" fontId="15" fillId="4" borderId="4" xfId="0" applyNumberFormat="1" applyFont="1" applyFill="1" applyBorder="1"/>
    <xf numFmtId="178" fontId="15" fillId="4" borderId="4" xfId="0" applyNumberFormat="1" applyFont="1" applyFill="1" applyBorder="1" applyAlignment="1">
      <alignment horizontal="center" vertical="center"/>
    </xf>
    <xf numFmtId="178" fontId="15" fillId="4" borderId="5" xfId="0" applyNumberFormat="1" applyFont="1" applyFill="1" applyBorder="1"/>
    <xf numFmtId="178" fontId="15" fillId="4" borderId="10" xfId="0" applyNumberFormat="1" applyFont="1" applyFill="1" applyBorder="1" applyAlignment="1">
      <alignment vertical="center"/>
    </xf>
    <xf numFmtId="178" fontId="16" fillId="4" borderId="10" xfId="0" applyNumberFormat="1" applyFont="1" applyFill="1" applyBorder="1" applyAlignment="1">
      <alignment vertical="center"/>
    </xf>
    <xf numFmtId="178" fontId="16" fillId="4" borderId="1" xfId="0" applyNumberFormat="1" applyFont="1" applyFill="1" applyBorder="1" applyAlignment="1">
      <alignment vertical="center"/>
    </xf>
    <xf numFmtId="178" fontId="15" fillId="4" borderId="10" xfId="0" applyNumberFormat="1" applyFont="1" applyFill="1" applyBorder="1" applyAlignment="1">
      <alignment horizontal="left" vertical="center"/>
    </xf>
    <xf numFmtId="178" fontId="15" fillId="4" borderId="1" xfId="0" applyNumberFormat="1" applyFont="1" applyFill="1" applyBorder="1"/>
    <xf numFmtId="178" fontId="15" fillId="4" borderId="6" xfId="0" applyNumberFormat="1" applyFont="1" applyFill="1" applyBorder="1"/>
    <xf numFmtId="178" fontId="15" fillId="2" borderId="17" xfId="0" applyNumberFormat="1" applyFont="1" applyFill="1" applyBorder="1" applyAlignment="1">
      <alignment vertical="center"/>
    </xf>
    <xf numFmtId="178" fontId="15" fillId="2" borderId="15" xfId="0" applyNumberFormat="1" applyFont="1" applyFill="1" applyBorder="1" applyAlignment="1">
      <alignment vertical="center"/>
    </xf>
    <xf numFmtId="178" fontId="15" fillId="2" borderId="18" xfId="0" applyNumberFormat="1" applyFont="1" applyFill="1" applyBorder="1" applyAlignment="1">
      <alignment vertical="center"/>
    </xf>
    <xf numFmtId="178" fontId="15" fillId="4" borderId="13" xfId="0" applyNumberFormat="1" applyFont="1" applyFill="1" applyBorder="1" applyAlignment="1">
      <alignment horizontal="center" vertical="center"/>
    </xf>
    <xf numFmtId="178" fontId="15" fillId="4" borderId="19" xfId="0" applyNumberFormat="1" applyFont="1" applyFill="1" applyBorder="1"/>
    <xf numFmtId="178" fontId="15" fillId="2" borderId="8" xfId="0" applyNumberFormat="1" applyFont="1" applyFill="1" applyBorder="1" applyAlignment="1">
      <alignment vertical="center"/>
    </xf>
    <xf numFmtId="178" fontId="15" fillId="2" borderId="0" xfId="0" applyNumberFormat="1" applyFont="1" applyFill="1" applyAlignment="1">
      <alignment vertical="center"/>
    </xf>
    <xf numFmtId="178" fontId="15" fillId="2" borderId="20" xfId="0" applyNumberFormat="1" applyFont="1" applyFill="1" applyBorder="1" applyAlignment="1">
      <alignment horizontal="left" vertical="center"/>
    </xf>
    <xf numFmtId="178" fontId="15" fillId="2" borderId="21" xfId="0" applyNumberFormat="1" applyFont="1" applyFill="1" applyBorder="1" applyAlignment="1">
      <alignment horizontal="left" vertical="center"/>
    </xf>
    <xf numFmtId="178" fontId="15" fillId="2" borderId="22" xfId="0" applyNumberFormat="1" applyFont="1" applyFill="1" applyBorder="1" applyAlignment="1">
      <alignment horizontal="left" vertical="center"/>
    </xf>
    <xf numFmtId="178" fontId="15" fillId="4" borderId="21" xfId="0" applyNumberFormat="1" applyFont="1" applyFill="1" applyBorder="1" applyAlignment="1">
      <alignment horizontal="left" vertical="center"/>
    </xf>
    <xf numFmtId="178" fontId="15" fillId="4" borderId="21" xfId="0" applyNumberFormat="1" applyFont="1" applyFill="1" applyBorder="1"/>
    <xf numFmtId="178" fontId="15" fillId="4" borderId="21" xfId="0" applyNumberFormat="1" applyFont="1" applyFill="1" applyBorder="1" applyAlignment="1">
      <alignment horizontal="center" vertical="center"/>
    </xf>
    <xf numFmtId="178" fontId="15" fillId="4" borderId="22" xfId="0" applyNumberFormat="1" applyFont="1" applyFill="1" applyBorder="1"/>
    <xf numFmtId="178" fontId="15" fillId="2" borderId="23" xfId="0" applyNumberFormat="1" applyFont="1" applyFill="1" applyBorder="1" applyAlignment="1">
      <alignment horizontal="left" vertical="center"/>
    </xf>
    <xf numFmtId="178" fontId="15" fillId="2" borderId="0" xfId="0" applyNumberFormat="1" applyFont="1" applyFill="1" applyAlignment="1">
      <alignment horizontal="center" vertical="center"/>
    </xf>
    <xf numFmtId="178" fontId="15" fillId="2" borderId="10" xfId="0" applyNumberFormat="1" applyFont="1" applyFill="1" applyBorder="1" applyAlignment="1">
      <alignment vertical="center"/>
    </xf>
    <xf numFmtId="178" fontId="15" fillId="2" borderId="1" xfId="0" applyNumberFormat="1" applyFont="1" applyFill="1" applyBorder="1" applyAlignment="1">
      <alignment vertical="center"/>
    </xf>
    <xf numFmtId="178" fontId="15" fillId="2" borderId="24" xfId="0" applyNumberFormat="1" applyFont="1" applyFill="1" applyBorder="1" applyAlignment="1">
      <alignment horizontal="left" vertical="center"/>
    </xf>
    <xf numFmtId="178" fontId="15" fillId="4" borderId="10" xfId="0" applyNumberFormat="1" applyFont="1" applyFill="1" applyBorder="1"/>
    <xf numFmtId="178" fontId="16" fillId="4" borderId="0" xfId="0" applyNumberFormat="1" applyFont="1" applyFill="1" applyAlignment="1">
      <alignment vertical="center"/>
    </xf>
    <xf numFmtId="178" fontId="16" fillId="5" borderId="4" xfId="0" applyNumberFormat="1" applyFont="1" applyFill="1" applyBorder="1" applyAlignment="1">
      <alignment vertical="center"/>
    </xf>
    <xf numFmtId="178" fontId="16" fillId="0" borderId="5" xfId="0" applyNumberFormat="1" applyFont="1" applyBorder="1" applyAlignment="1">
      <alignment vertical="center"/>
    </xf>
    <xf numFmtId="178" fontId="15" fillId="4" borderId="25" xfId="0" applyNumberFormat="1" applyFont="1" applyFill="1" applyBorder="1" applyAlignment="1">
      <alignment vertical="center"/>
    </xf>
    <xf numFmtId="178" fontId="16" fillId="4" borderId="9" xfId="0" applyNumberFormat="1" applyFont="1" applyFill="1" applyBorder="1" applyAlignment="1">
      <alignment horizontal="right" vertical="center"/>
    </xf>
    <xf numFmtId="178" fontId="16" fillId="4" borderId="0" xfId="0" applyNumberFormat="1" applyFont="1" applyFill="1" applyAlignment="1">
      <alignment vertical="center" wrapText="1"/>
    </xf>
    <xf numFmtId="178" fontId="16" fillId="4" borderId="9" xfId="0" applyNumberFormat="1" applyFont="1" applyFill="1" applyBorder="1" applyAlignment="1">
      <alignment vertical="center" wrapText="1"/>
    </xf>
    <xf numFmtId="178" fontId="15" fillId="2" borderId="9" xfId="0" applyNumberFormat="1" applyFont="1" applyFill="1" applyBorder="1" applyAlignment="1">
      <alignment vertical="center"/>
    </xf>
    <xf numFmtId="178" fontId="16" fillId="4" borderId="1" xfId="0" applyNumberFormat="1" applyFont="1" applyFill="1" applyBorder="1" applyAlignment="1">
      <alignment vertical="center" wrapText="1"/>
    </xf>
    <xf numFmtId="178" fontId="16" fillId="4" borderId="6" xfId="0" applyNumberFormat="1" applyFont="1" applyFill="1" applyBorder="1" applyAlignment="1">
      <alignment vertical="center" wrapText="1"/>
    </xf>
    <xf numFmtId="178" fontId="15" fillId="5" borderId="0" xfId="0" applyNumberFormat="1" applyFont="1" applyFill="1" applyAlignment="1">
      <alignment vertical="center"/>
    </xf>
    <xf numFmtId="178" fontId="16" fillId="4" borderId="6" xfId="0" applyNumberFormat="1" applyFont="1" applyFill="1" applyBorder="1" applyAlignment="1">
      <alignment horizontal="right" vertical="center"/>
    </xf>
    <xf numFmtId="178" fontId="15" fillId="2" borderId="6" xfId="0" applyNumberFormat="1" applyFont="1" applyFill="1" applyBorder="1" applyAlignment="1">
      <alignment vertical="center"/>
    </xf>
    <xf numFmtId="0" fontId="11" fillId="4" borderId="0" xfId="0" applyFont="1" applyFill="1"/>
    <xf numFmtId="0" fontId="12" fillId="0" borderId="0" xfId="0" applyFont="1"/>
    <xf numFmtId="178" fontId="15" fillId="0" borderId="4" xfId="0" applyNumberFormat="1" applyFont="1" applyBorder="1" applyAlignment="1">
      <alignment vertical="center"/>
    </xf>
    <xf numFmtId="178" fontId="15" fillId="6" borderId="4" xfId="0" applyNumberFormat="1" applyFont="1" applyFill="1" applyBorder="1" applyAlignment="1">
      <alignment vertical="center" wrapText="1"/>
    </xf>
    <xf numFmtId="178" fontId="15" fillId="0" borderId="4" xfId="0" applyNumberFormat="1" applyFont="1" applyBorder="1" applyAlignment="1">
      <alignment vertical="center" wrapText="1"/>
    </xf>
    <xf numFmtId="178" fontId="15" fillId="0" borderId="5" xfId="0" applyNumberFormat="1" applyFont="1" applyBorder="1" applyAlignment="1">
      <alignment vertical="center"/>
    </xf>
    <xf numFmtId="178" fontId="15" fillId="0" borderId="1" xfId="0" applyNumberFormat="1" applyFont="1" applyBorder="1" applyAlignment="1">
      <alignment vertical="center"/>
    </xf>
    <xf numFmtId="178" fontId="15" fillId="0" borderId="6" xfId="0" applyNumberFormat="1" applyFont="1" applyBorder="1" applyAlignment="1">
      <alignment vertical="center"/>
    </xf>
    <xf numFmtId="178" fontId="15" fillId="0" borderId="0" xfId="0" applyNumberFormat="1" applyFont="1" applyAlignment="1">
      <alignment vertical="center"/>
    </xf>
    <xf numFmtId="178" fontId="15" fillId="6" borderId="0" xfId="0" applyNumberFormat="1" applyFont="1" applyFill="1" applyAlignment="1">
      <alignment vertical="center"/>
    </xf>
    <xf numFmtId="178" fontId="15" fillId="0" borderId="0" xfId="0" applyNumberFormat="1" applyFont="1" applyAlignment="1">
      <alignment vertical="center" wrapText="1"/>
    </xf>
    <xf numFmtId="178" fontId="16" fillId="4" borderId="8" xfId="0" applyNumberFormat="1" applyFont="1" applyFill="1" applyBorder="1" applyAlignment="1">
      <alignment vertical="top"/>
    </xf>
    <xf numFmtId="178" fontId="15" fillId="6" borderId="4" xfId="0" applyNumberFormat="1" applyFont="1" applyFill="1" applyBorder="1" applyAlignment="1">
      <alignment vertical="center"/>
    </xf>
    <xf numFmtId="178" fontId="15" fillId="0" borderId="4" xfId="0" applyNumberFormat="1" applyFont="1" applyBorder="1" applyAlignment="1">
      <alignment horizontal="left" vertical="center"/>
    </xf>
    <xf numFmtId="178" fontId="15" fillId="0" borderId="0" xfId="0" applyNumberFormat="1" applyFont="1" applyAlignment="1">
      <alignment horizontal="left" vertical="center"/>
    </xf>
    <xf numFmtId="178" fontId="15" fillId="0" borderId="0" xfId="0" applyNumberFormat="1" applyFont="1"/>
    <xf numFmtId="178" fontId="15" fillId="0" borderId="15" xfId="0" applyNumberFormat="1" applyFont="1" applyBorder="1" applyAlignment="1">
      <alignment vertical="top"/>
    </xf>
    <xf numFmtId="178" fontId="15" fillId="0" borderId="16" xfId="0" applyNumberFormat="1" applyFont="1" applyBorder="1" applyAlignment="1">
      <alignment vertical="top"/>
    </xf>
    <xf numFmtId="0" fontId="14" fillId="0" borderId="8" xfId="0" applyFont="1" applyBorder="1"/>
    <xf numFmtId="178" fontId="15" fillId="2" borderId="26" xfId="0" applyNumberFormat="1" applyFont="1" applyFill="1" applyBorder="1" applyAlignment="1">
      <alignment vertical="center"/>
    </xf>
    <xf numFmtId="0" fontId="14" fillId="0" borderId="13" xfId="0" applyFont="1" applyBorder="1"/>
    <xf numFmtId="0" fontId="14" fillId="0" borderId="19" xfId="0" applyFont="1" applyBorder="1"/>
    <xf numFmtId="0" fontId="14" fillId="0" borderId="9" xfId="0" applyFont="1" applyBorder="1"/>
    <xf numFmtId="0" fontId="14" fillId="0" borderId="1" xfId="0" applyFont="1" applyBorder="1"/>
    <xf numFmtId="178" fontId="15" fillId="2" borderId="27" xfId="0" applyNumberFormat="1" applyFont="1" applyFill="1" applyBorder="1" applyAlignment="1">
      <alignment vertical="center"/>
    </xf>
    <xf numFmtId="178" fontId="15" fillId="0" borderId="5" xfId="0" applyNumberFormat="1" applyFont="1" applyBorder="1" applyAlignment="1">
      <alignment horizontal="left" vertical="center"/>
    </xf>
    <xf numFmtId="178" fontId="15" fillId="2" borderId="4" xfId="0" applyNumberFormat="1" applyFont="1" applyFill="1" applyBorder="1" applyAlignment="1">
      <alignment vertical="center"/>
    </xf>
    <xf numFmtId="178" fontId="15" fillId="2" borderId="5" xfId="0" applyNumberFormat="1" applyFont="1" applyFill="1" applyBorder="1" applyAlignment="1">
      <alignment vertical="center"/>
    </xf>
    <xf numFmtId="178" fontId="15" fillId="0" borderId="9" xfId="0" applyNumberFormat="1" applyFont="1" applyBorder="1" applyAlignment="1">
      <alignment horizontal="left" vertical="center"/>
    </xf>
    <xf numFmtId="178" fontId="15" fillId="0" borderId="0" xfId="0" applyNumberFormat="1" applyFont="1" applyAlignment="1">
      <alignment vertical="top"/>
    </xf>
    <xf numFmtId="178" fontId="15" fillId="0" borderId="9" xfId="0" applyNumberFormat="1" applyFont="1" applyBorder="1" applyAlignment="1">
      <alignment vertical="top"/>
    </xf>
    <xf numFmtId="178" fontId="15" fillId="0" borderId="9" xfId="0" applyNumberFormat="1" applyFont="1" applyBorder="1" applyAlignment="1">
      <alignment vertical="center"/>
    </xf>
    <xf numFmtId="0" fontId="13" fillId="4" borderId="0" xfId="0" applyFont="1" applyFill="1"/>
    <xf numFmtId="178" fontId="15" fillId="2" borderId="8" xfId="0" applyNumberFormat="1" applyFont="1" applyFill="1" applyBorder="1" applyAlignment="1">
      <alignment horizontal="left" vertical="top" wrapText="1"/>
    </xf>
    <xf numFmtId="178" fontId="15" fillId="2" borderId="0" xfId="0" applyNumberFormat="1" applyFont="1" applyFill="1" applyAlignment="1">
      <alignment horizontal="left" vertical="top" wrapText="1"/>
    </xf>
    <xf numFmtId="178" fontId="15" fillId="2" borderId="9" xfId="0" applyNumberFormat="1" applyFont="1" applyFill="1" applyBorder="1" applyAlignment="1">
      <alignment horizontal="left" vertical="top" wrapText="1"/>
    </xf>
    <xf numFmtId="178" fontId="15" fillId="4" borderId="13" xfId="0" applyNumberFormat="1" applyFont="1" applyFill="1" applyBorder="1" applyAlignment="1">
      <alignment vertical="center"/>
    </xf>
    <xf numFmtId="178" fontId="15" fillId="4" borderId="19" xfId="0" applyNumberFormat="1" applyFont="1" applyFill="1" applyBorder="1" applyAlignment="1">
      <alignment vertical="center"/>
    </xf>
    <xf numFmtId="178" fontId="15" fillId="4" borderId="21" xfId="0" applyNumberFormat="1" applyFont="1" applyFill="1" applyBorder="1" applyAlignment="1">
      <alignment vertical="center"/>
    </xf>
    <xf numFmtId="0" fontId="11" fillId="0" borderId="13" xfId="0" applyFont="1" applyBorder="1"/>
    <xf numFmtId="0" fontId="11" fillId="0" borderId="21" xfId="0" applyFont="1" applyBorder="1"/>
    <xf numFmtId="178" fontId="15" fillId="4" borderId="22" xfId="0" applyNumberFormat="1" applyFont="1" applyFill="1" applyBorder="1" applyAlignment="1">
      <alignment vertical="center"/>
    </xf>
    <xf numFmtId="178" fontId="15" fillId="2" borderId="7" xfId="0" applyNumberFormat="1" applyFont="1" applyFill="1" applyBorder="1" applyAlignment="1">
      <alignment vertical="center"/>
    </xf>
    <xf numFmtId="178" fontId="16" fillId="4" borderId="0" xfId="0" applyNumberFormat="1" applyFont="1" applyFill="1" applyAlignment="1">
      <alignment horizontal="right" vertical="center"/>
    </xf>
    <xf numFmtId="178" fontId="16" fillId="4" borderId="1" xfId="0" applyNumberFormat="1" applyFont="1" applyFill="1" applyBorder="1" applyAlignment="1">
      <alignment horizontal="right" vertical="center"/>
    </xf>
    <xf numFmtId="178" fontId="15" fillId="4" borderId="28" xfId="0" applyNumberFormat="1" applyFont="1" applyFill="1" applyBorder="1" applyAlignment="1">
      <alignment vertical="top"/>
    </xf>
    <xf numFmtId="178" fontId="15" fillId="4" borderId="29" xfId="0" applyNumberFormat="1" applyFont="1" applyFill="1" applyBorder="1" applyAlignment="1">
      <alignment vertical="top"/>
    </xf>
    <xf numFmtId="178" fontId="15" fillId="0" borderId="29" xfId="0" applyNumberFormat="1" applyFont="1" applyBorder="1" applyAlignment="1">
      <alignment vertical="top"/>
    </xf>
    <xf numFmtId="178" fontId="15" fillId="0" borderId="11" xfId="0" applyNumberFormat="1" applyFont="1" applyBorder="1" applyAlignment="1">
      <alignment vertical="top"/>
    </xf>
    <xf numFmtId="178" fontId="15" fillId="2" borderId="10" xfId="0" applyNumberFormat="1" applyFont="1" applyFill="1" applyBorder="1" applyAlignment="1">
      <alignment horizontal="left" vertical="top" wrapText="1"/>
    </xf>
    <xf numFmtId="178" fontId="15" fillId="2" borderId="1" xfId="0" applyNumberFormat="1" applyFont="1" applyFill="1" applyBorder="1" applyAlignment="1">
      <alignment horizontal="left" vertical="top" wrapText="1"/>
    </xf>
    <xf numFmtId="178" fontId="15" fillId="2" borderId="17" xfId="0" applyNumberFormat="1" applyFont="1" applyFill="1" applyBorder="1" applyAlignment="1">
      <alignment vertical="top" wrapText="1"/>
    </xf>
    <xf numFmtId="178" fontId="15" fillId="2" borderId="15" xfId="0" applyNumberFormat="1" applyFont="1" applyFill="1" applyBorder="1" applyAlignment="1">
      <alignment vertical="top" wrapText="1"/>
    </xf>
    <xf numFmtId="176" fontId="3" fillId="0" borderId="0" xfId="0" applyNumberFormat="1" applyFont="1" applyAlignment="1" applyProtection="1">
      <alignment horizontal="right"/>
      <protection locked="0"/>
    </xf>
    <xf numFmtId="0" fontId="3" fillId="0" borderId="9" xfId="0" applyFont="1" applyBorder="1" applyAlignment="1">
      <alignment horizontal="left" vertical="center" wrapText="1"/>
    </xf>
    <xf numFmtId="0" fontId="24" fillId="0" borderId="0" xfId="0" applyFont="1"/>
    <xf numFmtId="0" fontId="12" fillId="0" borderId="0" xfId="0" applyFont="1" applyAlignment="1">
      <alignment horizontal="center" vertical="center"/>
    </xf>
    <xf numFmtId="0" fontId="25" fillId="0" borderId="39" xfId="0" applyFont="1" applyBorder="1" applyProtection="1">
      <protection hidden="1"/>
    </xf>
    <xf numFmtId="0" fontId="25" fillId="0" borderId="40" xfId="0" applyFont="1" applyBorder="1" applyProtection="1">
      <protection hidden="1"/>
    </xf>
    <xf numFmtId="0" fontId="25" fillId="0" borderId="41" xfId="0" applyFont="1" applyBorder="1" applyProtection="1">
      <protection hidden="1"/>
    </xf>
    <xf numFmtId="0" fontId="25" fillId="0" borderId="0" xfId="0" applyFont="1" applyProtection="1">
      <protection hidden="1"/>
    </xf>
    <xf numFmtId="0" fontId="25" fillId="0" borderId="42" xfId="0" applyFont="1" applyBorder="1" applyProtection="1">
      <protection hidden="1"/>
    </xf>
    <xf numFmtId="0" fontId="25" fillId="0" borderId="38" xfId="0" applyFont="1" applyBorder="1" applyProtection="1">
      <protection hidden="1"/>
    </xf>
    <xf numFmtId="0" fontId="25" fillId="0" borderId="43" xfId="0" applyFont="1" applyBorder="1" applyProtection="1">
      <protection hidden="1"/>
    </xf>
    <xf numFmtId="0" fontId="27" fillId="0" borderId="7" xfId="0" applyFont="1" applyBorder="1" applyProtection="1">
      <protection hidden="1"/>
    </xf>
    <xf numFmtId="0" fontId="27" fillId="0" borderId="4" xfId="0" applyFont="1" applyBorder="1" applyProtection="1">
      <protection hidden="1"/>
    </xf>
    <xf numFmtId="0" fontId="27" fillId="0" borderId="5" xfId="0" applyFont="1" applyBorder="1" applyProtection="1">
      <protection hidden="1"/>
    </xf>
    <xf numFmtId="0" fontId="25" fillId="0" borderId="44" xfId="0" applyFont="1" applyBorder="1" applyProtection="1">
      <protection hidden="1"/>
    </xf>
    <xf numFmtId="0" fontId="27" fillId="0" borderId="8" xfId="0" applyFont="1" applyBorder="1" applyProtection="1">
      <protection hidden="1"/>
    </xf>
    <xf numFmtId="0" fontId="27" fillId="0" borderId="0" xfId="0" applyFont="1" applyProtection="1">
      <protection hidden="1"/>
    </xf>
    <xf numFmtId="0" fontId="27" fillId="0" borderId="9" xfId="0" applyFont="1" applyBorder="1" applyProtection="1">
      <protection hidden="1"/>
    </xf>
    <xf numFmtId="0" fontId="27" fillId="0" borderId="0" xfId="0" applyFont="1" applyAlignment="1" applyProtection="1">
      <alignment horizontal="right"/>
      <protection hidden="1"/>
    </xf>
    <xf numFmtId="0" fontId="27" fillId="0" borderId="10" xfId="0" applyFont="1" applyBorder="1" applyProtection="1">
      <protection hidden="1"/>
    </xf>
    <xf numFmtId="0" fontId="27" fillId="0" borderId="1" xfId="0" applyFont="1" applyBorder="1" applyAlignment="1" applyProtection="1">
      <alignment horizontal="right"/>
      <protection hidden="1"/>
    </xf>
    <xf numFmtId="0" fontId="27" fillId="0" borderId="1" xfId="0" applyFont="1" applyBorder="1" applyProtection="1">
      <protection hidden="1"/>
    </xf>
    <xf numFmtId="0" fontId="27" fillId="0" borderId="6" xfId="0" applyFont="1" applyBorder="1" applyProtection="1">
      <protection hidden="1"/>
    </xf>
    <xf numFmtId="0" fontId="26" fillId="0" borderId="7" xfId="0" applyFont="1" applyBorder="1" applyProtection="1">
      <protection hidden="1"/>
    </xf>
    <xf numFmtId="0" fontId="26" fillId="0" borderId="4" xfId="0" applyFont="1" applyBorder="1" applyProtection="1">
      <protection hidden="1"/>
    </xf>
    <xf numFmtId="0" fontId="26" fillId="0" borderId="5" xfId="0" applyFont="1" applyBorder="1" applyProtection="1">
      <protection hidden="1"/>
    </xf>
    <xf numFmtId="0" fontId="26" fillId="0" borderId="8" xfId="0" applyFont="1" applyBorder="1" applyProtection="1">
      <protection hidden="1"/>
    </xf>
    <xf numFmtId="0" fontId="26" fillId="0" borderId="0" xfId="0" applyFont="1" applyProtection="1">
      <protection hidden="1"/>
    </xf>
    <xf numFmtId="0" fontId="26" fillId="0" borderId="9" xfId="0" applyFont="1" applyBorder="1" applyProtection="1">
      <protection hidden="1"/>
    </xf>
    <xf numFmtId="0" fontId="26" fillId="0" borderId="10" xfId="0" applyFont="1" applyBorder="1" applyProtection="1">
      <protection hidden="1"/>
    </xf>
    <xf numFmtId="0" fontId="26" fillId="0" borderId="1" xfId="0" applyFont="1" applyBorder="1" applyProtection="1">
      <protection hidden="1"/>
    </xf>
    <xf numFmtId="0" fontId="26" fillId="0" borderId="6" xfId="0" applyFont="1" applyBorder="1" applyProtection="1">
      <protection hidden="1"/>
    </xf>
    <xf numFmtId="0" fontId="25" fillId="0" borderId="45" xfId="0" applyFont="1" applyBorder="1" applyProtection="1">
      <protection hidden="1"/>
    </xf>
    <xf numFmtId="0" fontId="25" fillId="0" borderId="46" xfId="0" applyFont="1" applyBorder="1" applyProtection="1">
      <protection hidden="1"/>
    </xf>
    <xf numFmtId="0" fontId="25" fillId="0" borderId="47" xfId="0" applyFont="1" applyBorder="1" applyProtection="1">
      <protection hidden="1"/>
    </xf>
    <xf numFmtId="0" fontId="23" fillId="0" borderId="0" xfId="0" applyFont="1"/>
    <xf numFmtId="0" fontId="23" fillId="0" borderId="0" xfId="0" applyFont="1" applyAlignment="1">
      <alignment vertical="center"/>
    </xf>
    <xf numFmtId="22" fontId="28" fillId="0" borderId="0" xfId="0" applyNumberFormat="1" applyFont="1" applyProtection="1">
      <protection hidden="1"/>
    </xf>
    <xf numFmtId="0" fontId="15" fillId="0" borderId="0" xfId="0" applyFont="1" applyProtection="1">
      <protection hidden="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21" fillId="0" borderId="9" xfId="0" applyFont="1" applyBorder="1" applyAlignment="1">
      <alignment horizontal="left" vertical="center" wrapText="1"/>
    </xf>
    <xf numFmtId="0" fontId="6" fillId="0" borderId="8" xfId="0" applyFont="1" applyBorder="1" applyAlignment="1">
      <alignment horizontal="left" vertical="top" wrapText="1"/>
    </xf>
    <xf numFmtId="0" fontId="0" fillId="0" borderId="9" xfId="0" applyBorder="1" applyAlignment="1">
      <alignment wrapText="1"/>
    </xf>
    <xf numFmtId="49" fontId="3" fillId="0" borderId="0" xfId="0" applyNumberFormat="1" applyFont="1" applyAlignment="1" applyProtection="1">
      <alignment vertical="center" wrapText="1"/>
      <protection locked="0"/>
    </xf>
    <xf numFmtId="0" fontId="0" fillId="0" borderId="1" xfId="0" applyBorder="1" applyAlignment="1">
      <alignment vertical="center" wrapText="1"/>
    </xf>
    <xf numFmtId="49" fontId="3" fillId="0" borderId="4" xfId="0" applyNumberFormat="1"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4" xfId="0" applyFont="1" applyBorder="1" applyAlignment="1" applyProtection="1">
      <alignment vertical="center" wrapText="1"/>
      <protection locked="0"/>
    </xf>
    <xf numFmtId="0" fontId="4" fillId="0" borderId="0" xfId="0" applyFont="1" applyAlignment="1">
      <alignment horizontal="center" vertical="center"/>
    </xf>
    <xf numFmtId="0" fontId="3" fillId="0" borderId="0" xfId="0" applyFont="1" applyAlignment="1">
      <alignment horizontal="left" wrapText="1" indent="1"/>
    </xf>
    <xf numFmtId="49" fontId="3" fillId="0" borderId="0" xfId="0" applyNumberFormat="1" applyFont="1" applyAlignment="1" applyProtection="1">
      <alignment vertical="center" wrapText="1" shrinkToFit="1"/>
      <protection locked="0"/>
    </xf>
    <xf numFmtId="0" fontId="0" fillId="0" borderId="1" xfId="0" applyBorder="1" applyAlignment="1">
      <alignment vertical="center" wrapText="1" shrinkToFit="1"/>
    </xf>
    <xf numFmtId="178" fontId="15" fillId="2" borderId="7" xfId="0" applyNumberFormat="1" applyFont="1" applyFill="1" applyBorder="1" applyAlignment="1">
      <alignment horizontal="center" vertical="center" wrapText="1"/>
    </xf>
    <xf numFmtId="178" fontId="15" fillId="2" borderId="4" xfId="0" applyNumberFormat="1" applyFont="1" applyFill="1" applyBorder="1" applyAlignment="1">
      <alignment horizontal="center" vertical="center" wrapText="1"/>
    </xf>
    <xf numFmtId="178" fontId="15" fillId="2" borderId="5" xfId="0" applyNumberFormat="1" applyFont="1" applyFill="1" applyBorder="1" applyAlignment="1">
      <alignment horizontal="center" vertical="center" wrapText="1"/>
    </xf>
    <xf numFmtId="178" fontId="15" fillId="2" borderId="10" xfId="0" applyNumberFormat="1"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178" fontId="15" fillId="2" borderId="6" xfId="0" applyNumberFormat="1" applyFont="1" applyFill="1" applyBorder="1" applyAlignment="1">
      <alignment horizontal="center" vertical="center" wrapText="1"/>
    </xf>
    <xf numFmtId="178" fontId="15" fillId="2" borderId="7" xfId="0" applyNumberFormat="1" applyFont="1" applyFill="1" applyBorder="1" applyAlignment="1">
      <alignment horizontal="center" vertical="center"/>
    </xf>
    <xf numFmtId="178" fontId="15" fillId="2" borderId="4" xfId="0" applyNumberFormat="1" applyFont="1" applyFill="1" applyBorder="1" applyAlignment="1">
      <alignment horizontal="center" vertical="center"/>
    </xf>
    <xf numFmtId="178" fontId="15" fillId="2" borderId="5" xfId="0" applyNumberFormat="1" applyFont="1" applyFill="1" applyBorder="1" applyAlignment="1">
      <alignment horizontal="center" vertical="center"/>
    </xf>
    <xf numFmtId="178" fontId="15" fillId="2" borderId="10" xfId="0" applyNumberFormat="1" applyFont="1" applyFill="1" applyBorder="1" applyAlignment="1">
      <alignment horizontal="center" vertical="center"/>
    </xf>
    <xf numFmtId="178" fontId="15" fillId="2" borderId="1"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178" fontId="15" fillId="2" borderId="7" xfId="0" applyNumberFormat="1" applyFont="1" applyFill="1" applyBorder="1" applyAlignment="1">
      <alignment horizontal="left" vertical="center" wrapText="1"/>
    </xf>
    <xf numFmtId="178" fontId="15" fillId="2" borderId="4" xfId="0" applyNumberFormat="1" applyFont="1" applyFill="1" applyBorder="1" applyAlignment="1">
      <alignment horizontal="left" vertical="center"/>
    </xf>
    <xf numFmtId="178" fontId="15" fillId="2" borderId="5" xfId="0" applyNumberFormat="1" applyFont="1" applyFill="1" applyBorder="1" applyAlignment="1">
      <alignment horizontal="left" vertical="center"/>
    </xf>
    <xf numFmtId="178" fontId="15" fillId="2" borderId="8" xfId="0" applyNumberFormat="1" applyFont="1" applyFill="1" applyBorder="1" applyAlignment="1">
      <alignment horizontal="left" vertical="center" wrapText="1"/>
    </xf>
    <xf numFmtId="178" fontId="15" fillId="2" borderId="0" xfId="0" applyNumberFormat="1" applyFont="1" applyFill="1" applyAlignment="1">
      <alignment horizontal="left" vertical="center"/>
    </xf>
    <xf numFmtId="178" fontId="15" fillId="2" borderId="9" xfId="0" applyNumberFormat="1" applyFont="1" applyFill="1" applyBorder="1" applyAlignment="1">
      <alignment horizontal="left" vertical="center"/>
    </xf>
    <xf numFmtId="178" fontId="15" fillId="2" borderId="10" xfId="0" applyNumberFormat="1" applyFont="1" applyFill="1" applyBorder="1" applyAlignment="1">
      <alignment horizontal="left" vertical="center"/>
    </xf>
    <xf numFmtId="178" fontId="15" fillId="2" borderId="1" xfId="0" applyNumberFormat="1" applyFont="1" applyFill="1" applyBorder="1" applyAlignment="1">
      <alignment horizontal="left" vertical="center"/>
    </xf>
    <xf numFmtId="178" fontId="15" fillId="2" borderId="6" xfId="0" applyNumberFormat="1" applyFont="1" applyFill="1" applyBorder="1" applyAlignment="1">
      <alignment horizontal="left" vertical="center"/>
    </xf>
    <xf numFmtId="178" fontId="17" fillId="2" borderId="7" xfId="0" applyNumberFormat="1" applyFont="1" applyFill="1" applyBorder="1" applyAlignment="1">
      <alignment horizontal="left" vertical="center" wrapText="1"/>
    </xf>
    <xf numFmtId="178" fontId="17" fillId="2" borderId="4" xfId="0" applyNumberFormat="1" applyFont="1" applyFill="1" applyBorder="1" applyAlignment="1">
      <alignment horizontal="left" vertical="center"/>
    </xf>
    <xf numFmtId="178" fontId="17" fillId="2" borderId="5" xfId="0" applyNumberFormat="1" applyFont="1" applyFill="1" applyBorder="1" applyAlignment="1">
      <alignment horizontal="left" vertical="center"/>
    </xf>
    <xf numFmtId="178" fontId="17" fillId="2" borderId="8" xfId="0" applyNumberFormat="1" applyFont="1" applyFill="1" applyBorder="1" applyAlignment="1">
      <alignment horizontal="left" vertical="center"/>
    </xf>
    <xf numFmtId="178" fontId="17" fillId="2" borderId="0" xfId="0" applyNumberFormat="1" applyFont="1" applyFill="1" applyAlignment="1">
      <alignment horizontal="left" vertical="center"/>
    </xf>
    <xf numFmtId="178" fontId="17" fillId="2" borderId="9" xfId="0" applyNumberFormat="1" applyFont="1" applyFill="1" applyBorder="1" applyAlignment="1">
      <alignment horizontal="left" vertical="center"/>
    </xf>
    <xf numFmtId="178" fontId="15" fillId="4" borderId="7" xfId="0" applyNumberFormat="1" applyFont="1" applyFill="1" applyBorder="1" applyAlignment="1">
      <alignment horizontal="left" vertical="top" wrapText="1"/>
    </xf>
    <xf numFmtId="178" fontId="15" fillId="4" borderId="4" xfId="0" applyNumberFormat="1" applyFont="1" applyFill="1" applyBorder="1" applyAlignment="1">
      <alignment horizontal="left" vertical="top" wrapText="1"/>
    </xf>
    <xf numFmtId="178" fontId="15" fillId="4" borderId="5" xfId="0" applyNumberFormat="1" applyFont="1" applyFill="1" applyBorder="1" applyAlignment="1">
      <alignment horizontal="left" vertical="top" wrapText="1"/>
    </xf>
    <xf numFmtId="178" fontId="15" fillId="4" borderId="12" xfId="0" applyNumberFormat="1" applyFont="1" applyFill="1" applyBorder="1" applyAlignment="1">
      <alignment horizontal="left" vertical="top" wrapText="1"/>
    </xf>
    <xf numFmtId="178" fontId="15" fillId="4" borderId="21" xfId="0" applyNumberFormat="1" applyFont="1" applyFill="1" applyBorder="1" applyAlignment="1">
      <alignment horizontal="left" vertical="top" wrapText="1"/>
    </xf>
    <xf numFmtId="178" fontId="15" fillId="4" borderId="22" xfId="0" applyNumberFormat="1" applyFont="1" applyFill="1" applyBorder="1" applyAlignment="1">
      <alignment horizontal="left" vertical="top" wrapText="1"/>
    </xf>
    <xf numFmtId="178" fontId="15" fillId="2" borderId="17" xfId="0" applyNumberFormat="1" applyFont="1" applyFill="1" applyBorder="1" applyAlignment="1">
      <alignment horizontal="left" vertical="center"/>
    </xf>
    <xf numFmtId="178" fontId="15" fillId="2" borderId="15" xfId="0" applyNumberFormat="1" applyFont="1" applyFill="1" applyBorder="1" applyAlignment="1">
      <alignment horizontal="left" vertical="center"/>
    </xf>
    <xf numFmtId="178" fontId="15" fillId="2" borderId="16" xfId="0" applyNumberFormat="1" applyFont="1" applyFill="1" applyBorder="1" applyAlignment="1">
      <alignment horizontal="left" vertical="center"/>
    </xf>
    <xf numFmtId="178" fontId="15" fillId="4" borderId="13" xfId="0" applyNumberFormat="1" applyFont="1" applyFill="1" applyBorder="1" applyAlignment="1">
      <alignment horizontal="left" vertical="center"/>
    </xf>
    <xf numFmtId="178" fontId="15" fillId="4" borderId="19" xfId="0" applyNumberFormat="1" applyFont="1" applyFill="1" applyBorder="1" applyAlignment="1">
      <alignment horizontal="left" vertical="center"/>
    </xf>
    <xf numFmtId="178" fontId="15" fillId="2" borderId="8" xfId="0" applyNumberFormat="1" applyFont="1" applyFill="1" applyBorder="1" applyAlignment="1">
      <alignment horizontal="left" vertical="center"/>
    </xf>
    <xf numFmtId="178" fontId="15" fillId="4" borderId="17" xfId="0" applyNumberFormat="1" applyFont="1" applyFill="1" applyBorder="1" applyAlignment="1">
      <alignment horizontal="left" vertical="top"/>
    </xf>
    <xf numFmtId="178" fontId="15" fillId="4" borderId="15" xfId="0" applyNumberFormat="1" applyFont="1" applyFill="1" applyBorder="1" applyAlignment="1">
      <alignment horizontal="left" vertical="top"/>
    </xf>
    <xf numFmtId="178" fontId="15" fillId="4" borderId="16" xfId="0" applyNumberFormat="1" applyFont="1" applyFill="1" applyBorder="1" applyAlignment="1">
      <alignment horizontal="left" vertical="top"/>
    </xf>
    <xf numFmtId="178" fontId="15" fillId="4" borderId="10" xfId="0" applyNumberFormat="1" applyFont="1" applyFill="1" applyBorder="1" applyAlignment="1">
      <alignment horizontal="left" vertical="top"/>
    </xf>
    <xf numFmtId="178" fontId="15" fillId="4" borderId="1" xfId="0" applyNumberFormat="1" applyFont="1" applyFill="1" applyBorder="1" applyAlignment="1">
      <alignment horizontal="left" vertical="top"/>
    </xf>
    <xf numFmtId="178" fontId="15" fillId="4" borderId="6" xfId="0" applyNumberFormat="1" applyFont="1" applyFill="1" applyBorder="1" applyAlignment="1">
      <alignment horizontal="left" vertical="top"/>
    </xf>
    <xf numFmtId="178" fontId="15" fillId="2" borderId="4" xfId="0" applyNumberFormat="1" applyFont="1" applyFill="1" applyBorder="1" applyAlignment="1">
      <alignment horizontal="left" vertical="center" wrapText="1"/>
    </xf>
    <xf numFmtId="178" fontId="15" fillId="2" borderId="5" xfId="0" applyNumberFormat="1" applyFont="1" applyFill="1" applyBorder="1" applyAlignment="1">
      <alignment horizontal="left" vertical="center" wrapText="1"/>
    </xf>
    <xf numFmtId="178" fontId="15" fillId="2" borderId="0" xfId="0" applyNumberFormat="1" applyFont="1" applyFill="1" applyAlignment="1">
      <alignment horizontal="left" vertical="center" wrapText="1"/>
    </xf>
    <xf numFmtId="178" fontId="15" fillId="2" borderId="9" xfId="0" applyNumberFormat="1" applyFont="1" applyFill="1" applyBorder="1" applyAlignment="1">
      <alignment horizontal="left" vertical="center" wrapText="1"/>
    </xf>
    <xf numFmtId="178" fontId="15" fillId="2" borderId="7" xfId="0" applyNumberFormat="1" applyFont="1" applyFill="1" applyBorder="1" applyAlignment="1">
      <alignment horizontal="left" vertical="center"/>
    </xf>
    <xf numFmtId="178" fontId="15" fillId="4" borderId="14" xfId="0" applyNumberFormat="1" applyFont="1" applyFill="1" applyBorder="1" applyAlignment="1">
      <alignment horizontal="left" vertical="top"/>
    </xf>
    <xf numFmtId="178" fontId="15" fillId="4" borderId="13" xfId="0" applyNumberFormat="1" applyFont="1" applyFill="1" applyBorder="1" applyAlignment="1">
      <alignment horizontal="left" vertical="top"/>
    </xf>
    <xf numFmtId="178" fontId="15" fillId="4" borderId="19" xfId="0" applyNumberFormat="1" applyFont="1" applyFill="1" applyBorder="1" applyAlignment="1">
      <alignment horizontal="left" vertical="top"/>
    </xf>
    <xf numFmtId="0" fontId="12" fillId="0" borderId="0" xfId="0" applyFont="1" applyAlignment="1">
      <alignment horizontal="center" vertical="center"/>
    </xf>
    <xf numFmtId="0" fontId="29" fillId="0" borderId="0" xfId="0" applyFont="1" applyAlignment="1">
      <alignment horizontal="center" vertical="center"/>
    </xf>
    <xf numFmtId="178" fontId="15" fillId="4" borderId="1" xfId="0" applyNumberFormat="1" applyFont="1" applyFill="1" applyBorder="1" applyAlignment="1">
      <alignment horizontal="left" vertical="center"/>
    </xf>
    <xf numFmtId="178" fontId="15" fillId="4" borderId="0" xfId="0" applyNumberFormat="1" applyFont="1" applyFill="1" applyAlignment="1">
      <alignment horizontal="left" vertical="center"/>
    </xf>
    <xf numFmtId="178" fontId="15" fillId="2" borderId="30" xfId="0" applyNumberFormat="1" applyFont="1" applyFill="1" applyBorder="1" applyAlignment="1">
      <alignment horizontal="center" vertical="center"/>
    </xf>
    <xf numFmtId="178" fontId="15" fillId="2" borderId="31" xfId="0" applyNumberFormat="1" applyFont="1" applyFill="1" applyBorder="1" applyAlignment="1">
      <alignment horizontal="center" vertical="center"/>
    </xf>
    <xf numFmtId="178" fontId="15" fillId="2" borderId="3" xfId="0" applyNumberFormat="1" applyFont="1" applyFill="1" applyBorder="1" applyAlignment="1">
      <alignment horizontal="center" vertical="center"/>
    </xf>
    <xf numFmtId="178" fontId="15" fillId="4" borderId="32" xfId="0" applyNumberFormat="1" applyFont="1" applyFill="1" applyBorder="1" applyAlignment="1">
      <alignment horizontal="left" vertical="top"/>
    </xf>
    <xf numFmtId="178" fontId="15" fillId="4" borderId="33" xfId="0" applyNumberFormat="1" applyFont="1" applyFill="1" applyBorder="1" applyAlignment="1">
      <alignment horizontal="left" vertical="top"/>
    </xf>
    <xf numFmtId="178" fontId="15" fillId="4" borderId="34" xfId="0" applyNumberFormat="1" applyFont="1" applyFill="1" applyBorder="1" applyAlignment="1">
      <alignment horizontal="left" vertical="top"/>
    </xf>
    <xf numFmtId="178" fontId="15" fillId="4" borderId="28" xfId="0" applyNumberFormat="1" applyFont="1" applyFill="1" applyBorder="1" applyAlignment="1">
      <alignment horizontal="center" vertical="top"/>
    </xf>
    <xf numFmtId="178" fontId="15" fillId="4" borderId="29" xfId="0" applyNumberFormat="1" applyFont="1" applyFill="1" applyBorder="1" applyAlignment="1">
      <alignment horizontal="center" vertical="top"/>
    </xf>
    <xf numFmtId="178" fontId="15" fillId="4" borderId="11" xfId="0" applyNumberFormat="1" applyFont="1" applyFill="1" applyBorder="1" applyAlignment="1">
      <alignment horizontal="center" vertical="top"/>
    </xf>
    <xf numFmtId="178" fontId="15" fillId="2" borderId="7" xfId="0" applyNumberFormat="1" applyFont="1" applyFill="1" applyBorder="1" applyAlignment="1">
      <alignment horizontal="left" vertical="top"/>
    </xf>
    <xf numFmtId="178" fontId="15" fillId="2" borderId="4" xfId="0" applyNumberFormat="1" applyFont="1" applyFill="1" applyBorder="1" applyAlignment="1">
      <alignment horizontal="left" vertical="top"/>
    </xf>
    <xf numFmtId="178" fontId="15" fillId="2" borderId="5" xfId="0" applyNumberFormat="1" applyFont="1" applyFill="1" applyBorder="1" applyAlignment="1">
      <alignment horizontal="left" vertical="top"/>
    </xf>
    <xf numFmtId="178" fontId="15" fillId="2" borderId="8" xfId="0" applyNumberFormat="1" applyFont="1" applyFill="1" applyBorder="1" applyAlignment="1">
      <alignment horizontal="left" vertical="top"/>
    </xf>
    <xf numFmtId="178" fontId="15" fillId="2" borderId="0" xfId="0" applyNumberFormat="1" applyFont="1" applyFill="1" applyAlignment="1">
      <alignment horizontal="left" vertical="top"/>
    </xf>
    <xf numFmtId="178" fontId="15" fillId="2" borderId="9" xfId="0" applyNumberFormat="1" applyFont="1" applyFill="1" applyBorder="1" applyAlignment="1">
      <alignment horizontal="left" vertical="top"/>
    </xf>
    <xf numFmtId="178" fontId="15" fillId="2" borderId="10" xfId="0" applyNumberFormat="1" applyFont="1" applyFill="1" applyBorder="1" applyAlignment="1">
      <alignment horizontal="left" vertical="top"/>
    </xf>
    <xf numFmtId="178" fontId="15" fillId="2" borderId="1" xfId="0" applyNumberFormat="1" applyFont="1" applyFill="1" applyBorder="1" applyAlignment="1">
      <alignment horizontal="left" vertical="top"/>
    </xf>
    <xf numFmtId="178" fontId="15" fillId="2" borderId="6" xfId="0" applyNumberFormat="1" applyFont="1" applyFill="1" applyBorder="1" applyAlignment="1">
      <alignment horizontal="left" vertical="top"/>
    </xf>
    <xf numFmtId="178" fontId="15" fillId="4" borderId="8" xfId="0" applyNumberFormat="1" applyFont="1" applyFill="1" applyBorder="1" applyAlignment="1">
      <alignment horizontal="left" vertical="center" wrapText="1"/>
    </xf>
    <xf numFmtId="178" fontId="15" fillId="4" borderId="9" xfId="0" applyNumberFormat="1" applyFont="1" applyFill="1" applyBorder="1" applyAlignment="1">
      <alignment horizontal="left" vertical="center"/>
    </xf>
    <xf numFmtId="178" fontId="15" fillId="4" borderId="10" xfId="0" applyNumberFormat="1" applyFont="1" applyFill="1" applyBorder="1" applyAlignment="1">
      <alignment horizontal="left" vertical="center"/>
    </xf>
    <xf numFmtId="178" fontId="15" fillId="4" borderId="6" xfId="0" applyNumberFormat="1" applyFont="1" applyFill="1" applyBorder="1" applyAlignment="1">
      <alignment horizontal="left" vertical="center"/>
    </xf>
    <xf numFmtId="178" fontId="15" fillId="2" borderId="35" xfId="0" applyNumberFormat="1" applyFont="1" applyFill="1" applyBorder="1" applyAlignment="1">
      <alignment horizontal="left" vertical="center"/>
    </xf>
    <xf numFmtId="178" fontId="15" fillId="2" borderId="36" xfId="0" applyNumberFormat="1" applyFont="1" applyFill="1" applyBorder="1" applyAlignment="1">
      <alignment horizontal="left" vertical="center"/>
    </xf>
    <xf numFmtId="178" fontId="15" fillId="2" borderId="29" xfId="0" applyNumberFormat="1" applyFont="1" applyFill="1" applyBorder="1" applyAlignment="1">
      <alignment horizontal="left" vertical="center"/>
    </xf>
    <xf numFmtId="178" fontId="15" fillId="2" borderId="11" xfId="0" applyNumberFormat="1" applyFont="1" applyFill="1" applyBorder="1" applyAlignment="1">
      <alignment horizontal="left" vertical="center"/>
    </xf>
    <xf numFmtId="178" fontId="15" fillId="2" borderId="37" xfId="0" applyNumberFormat="1" applyFont="1" applyFill="1" applyBorder="1" applyAlignment="1">
      <alignment horizontal="left" vertical="center"/>
    </xf>
    <xf numFmtId="178" fontId="15" fillId="2" borderId="13" xfId="0" applyNumberFormat="1" applyFont="1" applyFill="1" applyBorder="1" applyAlignment="1">
      <alignment horizontal="left" vertical="center"/>
    </xf>
    <xf numFmtId="178" fontId="15" fillId="2" borderId="19" xfId="0" applyNumberFormat="1" applyFont="1" applyFill="1" applyBorder="1" applyAlignment="1">
      <alignment horizontal="left" vertical="center"/>
    </xf>
    <xf numFmtId="178" fontId="15" fillId="4" borderId="8" xfId="0" applyNumberFormat="1" applyFont="1" applyFill="1" applyBorder="1" applyAlignment="1">
      <alignment horizontal="left" vertical="top"/>
    </xf>
    <xf numFmtId="178" fontId="15" fillId="4" borderId="0" xfId="0" applyNumberFormat="1" applyFont="1" applyFill="1" applyAlignment="1">
      <alignment horizontal="left" vertical="top"/>
    </xf>
    <xf numFmtId="178" fontId="15" fillId="4" borderId="9" xfId="0" applyNumberFormat="1" applyFont="1" applyFill="1" applyBorder="1" applyAlignment="1">
      <alignment horizontal="left" vertical="top"/>
    </xf>
    <xf numFmtId="178" fontId="15" fillId="4" borderId="7" xfId="0" applyNumberFormat="1" applyFont="1" applyFill="1" applyBorder="1" applyAlignment="1">
      <alignment horizontal="left" vertical="top"/>
    </xf>
    <xf numFmtId="178" fontId="15" fillId="4" borderId="4" xfId="0" applyNumberFormat="1" applyFont="1" applyFill="1" applyBorder="1" applyAlignment="1">
      <alignment horizontal="left" vertical="top"/>
    </xf>
    <xf numFmtId="178" fontId="15" fillId="4" borderId="5" xfId="0" applyNumberFormat="1" applyFont="1" applyFill="1" applyBorder="1" applyAlignment="1">
      <alignment horizontal="left" vertical="top"/>
    </xf>
    <xf numFmtId="178" fontId="15" fillId="2" borderId="8" xfId="0" applyNumberFormat="1" applyFont="1" applyFill="1" applyBorder="1" applyAlignment="1">
      <alignment horizontal="center" vertical="center"/>
    </xf>
    <xf numFmtId="178" fontId="15" fillId="2" borderId="0" xfId="0" applyNumberFormat="1" applyFont="1" applyFill="1" applyAlignment="1">
      <alignment horizontal="center" vertical="center"/>
    </xf>
    <xf numFmtId="178" fontId="15" fillId="2" borderId="9" xfId="0" applyNumberFormat="1" applyFont="1" applyFill="1" applyBorder="1" applyAlignment="1">
      <alignment horizontal="center" vertical="center"/>
    </xf>
    <xf numFmtId="178" fontId="15" fillId="4" borderId="0" xfId="0" applyNumberFormat="1" applyFont="1" applyFill="1" applyAlignment="1">
      <alignment horizontal="left" vertical="center" wrapText="1"/>
    </xf>
    <xf numFmtId="178" fontId="15" fillId="4" borderId="9" xfId="0" applyNumberFormat="1" applyFont="1" applyFill="1" applyBorder="1" applyAlignment="1">
      <alignment horizontal="left" vertical="center" wrapText="1"/>
    </xf>
    <xf numFmtId="178" fontId="15" fillId="4" borderId="10" xfId="0" applyNumberFormat="1" applyFont="1" applyFill="1" applyBorder="1" applyAlignment="1">
      <alignment horizontal="left" vertical="center" wrapText="1"/>
    </xf>
    <xf numFmtId="178" fontId="15" fillId="4" borderId="1" xfId="0" applyNumberFormat="1" applyFont="1" applyFill="1" applyBorder="1" applyAlignment="1">
      <alignment horizontal="left" vertical="center" wrapText="1"/>
    </xf>
    <xf numFmtId="178" fontId="15" fillId="4" borderId="6" xfId="0" applyNumberFormat="1" applyFont="1" applyFill="1" applyBorder="1" applyAlignment="1">
      <alignment horizontal="left" vertical="center" wrapText="1"/>
    </xf>
    <xf numFmtId="178" fontId="15" fillId="4" borderId="8" xfId="0" applyNumberFormat="1" applyFont="1" applyFill="1" applyBorder="1" applyAlignment="1">
      <alignment horizontal="left" vertical="center"/>
    </xf>
    <xf numFmtId="0" fontId="11" fillId="0" borderId="7"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 xfId="0" applyFont="1" applyBorder="1" applyAlignment="1">
      <alignment horizontal="left" vertical="top"/>
    </xf>
    <xf numFmtId="0" fontId="11" fillId="0" borderId="6" xfId="0" applyFont="1" applyBorder="1" applyAlignment="1">
      <alignment horizontal="left" vertical="top"/>
    </xf>
    <xf numFmtId="178" fontId="2" fillId="4" borderId="7" xfId="0" applyNumberFormat="1" applyFont="1" applyFill="1" applyBorder="1" applyAlignment="1">
      <alignment horizontal="left" vertical="top"/>
    </xf>
    <xf numFmtId="178" fontId="2" fillId="4" borderId="4" xfId="0" applyNumberFormat="1" applyFont="1" applyFill="1" applyBorder="1" applyAlignment="1">
      <alignment horizontal="left" vertical="top"/>
    </xf>
    <xf numFmtId="178" fontId="2" fillId="4" borderId="5" xfId="0" applyNumberFormat="1" applyFont="1" applyFill="1" applyBorder="1" applyAlignment="1">
      <alignment horizontal="left" vertical="top"/>
    </xf>
    <xf numFmtId="178" fontId="2" fillId="4" borderId="8" xfId="0" applyNumberFormat="1" applyFont="1" applyFill="1" applyBorder="1" applyAlignment="1">
      <alignment horizontal="left" vertical="top"/>
    </xf>
    <xf numFmtId="178" fontId="2" fillId="4" borderId="0" xfId="0" applyNumberFormat="1" applyFont="1" applyFill="1" applyAlignment="1">
      <alignment horizontal="left" vertical="top"/>
    </xf>
    <xf numFmtId="178" fontId="2" fillId="4" borderId="9" xfId="0" applyNumberFormat="1" applyFont="1" applyFill="1" applyBorder="1" applyAlignment="1">
      <alignment horizontal="left" vertical="top"/>
    </xf>
    <xf numFmtId="178" fontId="2" fillId="4" borderId="10" xfId="0" applyNumberFormat="1" applyFont="1" applyFill="1" applyBorder="1" applyAlignment="1">
      <alignment horizontal="left" vertical="top"/>
    </xf>
    <xf numFmtId="178" fontId="2" fillId="4" borderId="1" xfId="0" applyNumberFormat="1" applyFont="1" applyFill="1" applyBorder="1" applyAlignment="1">
      <alignment horizontal="left" vertical="top"/>
    </xf>
    <xf numFmtId="178" fontId="2" fillId="4" borderId="6" xfId="0" applyNumberFormat="1" applyFont="1" applyFill="1" applyBorder="1" applyAlignment="1">
      <alignment horizontal="left" vertical="top"/>
    </xf>
    <xf numFmtId="178" fontId="15" fillId="0" borderId="7" xfId="0" applyNumberFormat="1" applyFont="1" applyBorder="1" applyAlignment="1">
      <alignment horizontal="left" vertical="top"/>
    </xf>
    <xf numFmtId="178" fontId="15" fillId="0" borderId="4" xfId="0" applyNumberFormat="1" applyFont="1" applyBorder="1" applyAlignment="1">
      <alignment horizontal="left" vertical="top"/>
    </xf>
    <xf numFmtId="178" fontId="15" fillId="0" borderId="5" xfId="0" applyNumberFormat="1" applyFont="1" applyBorder="1" applyAlignment="1">
      <alignment horizontal="left" vertical="top"/>
    </xf>
    <xf numFmtId="178" fontId="15" fillId="0" borderId="10" xfId="0" applyNumberFormat="1" applyFont="1" applyBorder="1" applyAlignment="1">
      <alignment horizontal="left" vertical="top"/>
    </xf>
    <xf numFmtId="178" fontId="15" fillId="0" borderId="1" xfId="0" applyNumberFormat="1" applyFont="1" applyBorder="1" applyAlignment="1">
      <alignment horizontal="left" vertical="top"/>
    </xf>
    <xf numFmtId="178" fontId="15" fillId="0" borderId="6" xfId="0" applyNumberFormat="1" applyFont="1" applyBorder="1" applyAlignment="1">
      <alignment horizontal="left" vertical="top"/>
    </xf>
    <xf numFmtId="178" fontId="15" fillId="2" borderId="7" xfId="0" applyNumberFormat="1" applyFont="1" applyFill="1" applyBorder="1" applyAlignment="1">
      <alignment horizontal="left" vertical="top" wrapText="1"/>
    </xf>
    <xf numFmtId="178" fontId="15" fillId="2" borderId="4" xfId="0" applyNumberFormat="1" applyFont="1" applyFill="1" applyBorder="1" applyAlignment="1">
      <alignment horizontal="left" vertical="top" wrapText="1"/>
    </xf>
    <xf numFmtId="178" fontId="15" fillId="2" borderId="5" xfId="0" applyNumberFormat="1" applyFont="1" applyFill="1" applyBorder="1" applyAlignment="1">
      <alignment horizontal="left" vertical="top" wrapText="1"/>
    </xf>
    <xf numFmtId="178" fontId="15" fillId="2" borderId="10" xfId="0" applyNumberFormat="1" applyFont="1" applyFill="1" applyBorder="1" applyAlignment="1">
      <alignment horizontal="left" vertical="top" wrapText="1"/>
    </xf>
    <xf numFmtId="178" fontId="15" fillId="2" borderId="1" xfId="0" applyNumberFormat="1" applyFont="1" applyFill="1" applyBorder="1" applyAlignment="1">
      <alignment horizontal="left" vertical="top" wrapText="1"/>
    </xf>
    <xf numFmtId="178" fontId="15" fillId="2" borderId="6" xfId="0" applyNumberFormat="1" applyFont="1" applyFill="1" applyBorder="1" applyAlignment="1">
      <alignment horizontal="left" vertical="top" wrapText="1"/>
    </xf>
    <xf numFmtId="178" fontId="15" fillId="0" borderId="7" xfId="0" applyNumberFormat="1" applyFont="1" applyBorder="1" applyAlignment="1">
      <alignment horizontal="left" vertical="top" wrapText="1"/>
    </xf>
    <xf numFmtId="178" fontId="15" fillId="0" borderId="4" xfId="0" applyNumberFormat="1" applyFont="1" applyBorder="1" applyAlignment="1">
      <alignment horizontal="left" vertical="top" wrapText="1"/>
    </xf>
    <xf numFmtId="178" fontId="15" fillId="0" borderId="5" xfId="0" applyNumberFormat="1" applyFont="1" applyBorder="1" applyAlignment="1">
      <alignment horizontal="left" vertical="top" wrapText="1"/>
    </xf>
    <xf numFmtId="178" fontId="15" fillId="0" borderId="8" xfId="0" applyNumberFormat="1" applyFont="1" applyBorder="1" applyAlignment="1">
      <alignment horizontal="left" vertical="top" wrapText="1"/>
    </xf>
    <xf numFmtId="178" fontId="15" fillId="0" borderId="0" xfId="0" applyNumberFormat="1" applyFont="1" applyAlignment="1">
      <alignment horizontal="left" vertical="top" wrapText="1"/>
    </xf>
    <xf numFmtId="178" fontId="15" fillId="0" borderId="9" xfId="0" applyNumberFormat="1" applyFont="1" applyBorder="1" applyAlignment="1">
      <alignment horizontal="left" vertical="top" wrapText="1"/>
    </xf>
    <xf numFmtId="178" fontId="15" fillId="0" borderId="10" xfId="0" applyNumberFormat="1" applyFont="1" applyBorder="1" applyAlignment="1">
      <alignment horizontal="left" vertical="top" wrapText="1"/>
    </xf>
    <xf numFmtId="178" fontId="15" fillId="0" borderId="1" xfId="0" applyNumberFormat="1" applyFont="1" applyBorder="1" applyAlignment="1">
      <alignment horizontal="left" vertical="top" wrapText="1"/>
    </xf>
    <xf numFmtId="178" fontId="15" fillId="0" borderId="6" xfId="0" applyNumberFormat="1" applyFont="1" applyBorder="1" applyAlignment="1">
      <alignment horizontal="left" vertical="top" wrapText="1"/>
    </xf>
    <xf numFmtId="178" fontId="15" fillId="2" borderId="12" xfId="0" applyNumberFormat="1" applyFont="1" applyFill="1" applyBorder="1" applyAlignment="1">
      <alignment horizontal="left" vertical="top" wrapText="1"/>
    </xf>
    <xf numFmtId="178" fontId="15" fillId="2" borderId="21" xfId="0" applyNumberFormat="1" applyFont="1" applyFill="1" applyBorder="1" applyAlignment="1">
      <alignment horizontal="left" vertical="top" wrapText="1"/>
    </xf>
    <xf numFmtId="178" fontId="15" fillId="2" borderId="22" xfId="0" applyNumberFormat="1" applyFont="1" applyFill="1" applyBorder="1" applyAlignment="1">
      <alignment horizontal="left" vertical="top" wrapText="1"/>
    </xf>
    <xf numFmtId="178" fontId="15" fillId="0" borderId="8" xfId="0" applyNumberFormat="1" applyFont="1" applyBorder="1" applyAlignment="1">
      <alignment horizontal="left" vertical="top"/>
    </xf>
    <xf numFmtId="178" fontId="15" fillId="0" borderId="0" xfId="0" applyNumberFormat="1" applyFont="1" applyAlignment="1">
      <alignment horizontal="left" vertical="top"/>
    </xf>
    <xf numFmtId="178" fontId="15" fillId="0" borderId="9" xfId="0" applyNumberFormat="1" applyFont="1" applyBorder="1" applyAlignment="1">
      <alignment horizontal="left" vertical="top"/>
    </xf>
    <xf numFmtId="178" fontId="22" fillId="0" borderId="7" xfId="0" applyNumberFormat="1" applyFont="1" applyBorder="1" applyAlignment="1">
      <alignment horizontal="left" vertical="top"/>
    </xf>
    <xf numFmtId="178" fontId="15" fillId="0" borderId="12" xfId="0" applyNumberFormat="1" applyFont="1" applyBorder="1" applyAlignment="1">
      <alignment horizontal="left" vertical="top"/>
    </xf>
    <xf numFmtId="178" fontId="15" fillId="0" borderId="21" xfId="0" applyNumberFormat="1" applyFont="1" applyBorder="1" applyAlignment="1">
      <alignment horizontal="left" vertical="top"/>
    </xf>
    <xf numFmtId="178" fontId="15" fillId="0" borderId="22" xfId="0" applyNumberFormat="1" applyFont="1" applyBorder="1" applyAlignment="1">
      <alignment horizontal="left" vertical="top"/>
    </xf>
    <xf numFmtId="178" fontId="15" fillId="2" borderId="17" xfId="0" applyNumberFormat="1" applyFont="1" applyFill="1" applyBorder="1" applyAlignment="1">
      <alignment horizontal="left" vertical="top"/>
    </xf>
    <xf numFmtId="178" fontId="15" fillId="2" borderId="15" xfId="0" applyNumberFormat="1" applyFont="1" applyFill="1" applyBorder="1" applyAlignment="1">
      <alignment horizontal="left" vertical="top"/>
    </xf>
    <xf numFmtId="178" fontId="15" fillId="2" borderId="16" xfId="0" applyNumberFormat="1" applyFont="1" applyFill="1" applyBorder="1" applyAlignment="1">
      <alignment horizontal="left" vertical="top"/>
    </xf>
    <xf numFmtId="178" fontId="17" fillId="0" borderId="17" xfId="0" applyNumberFormat="1" applyFont="1" applyBorder="1" applyAlignment="1">
      <alignment horizontal="left" vertical="top" wrapText="1"/>
    </xf>
    <xf numFmtId="178" fontId="17" fillId="0" borderId="15" xfId="0" applyNumberFormat="1" applyFont="1" applyBorder="1" applyAlignment="1">
      <alignment horizontal="left" vertical="top" wrapText="1"/>
    </xf>
    <xf numFmtId="178" fontId="17" fillId="0" borderId="16" xfId="0" applyNumberFormat="1" applyFont="1" applyBorder="1" applyAlignment="1">
      <alignment horizontal="left" vertical="top" wrapText="1"/>
    </xf>
    <xf numFmtId="178" fontId="17" fillId="0" borderId="10" xfId="0" applyNumberFormat="1" applyFont="1" applyBorder="1" applyAlignment="1">
      <alignment horizontal="left" vertical="top" wrapText="1"/>
    </xf>
    <xf numFmtId="178" fontId="17" fillId="0" borderId="1" xfId="0" applyNumberFormat="1" applyFont="1" applyBorder="1" applyAlignment="1">
      <alignment horizontal="left" vertical="top" wrapText="1"/>
    </xf>
    <xf numFmtId="178" fontId="17" fillId="0" borderId="6" xfId="0" applyNumberFormat="1" applyFont="1" applyBorder="1" applyAlignment="1">
      <alignment horizontal="left" vertical="top" wrapText="1"/>
    </xf>
    <xf numFmtId="178" fontId="15" fillId="4" borderId="21" xfId="0" applyNumberFormat="1" applyFont="1" applyFill="1" applyBorder="1" applyAlignment="1">
      <alignment horizontal="left" vertical="top"/>
    </xf>
    <xf numFmtId="178" fontId="15" fillId="4" borderId="22" xfId="0" applyNumberFormat="1" applyFont="1" applyFill="1" applyBorder="1" applyAlignment="1">
      <alignment horizontal="left" vertical="top"/>
    </xf>
    <xf numFmtId="0" fontId="14" fillId="0" borderId="17" xfId="0" applyFont="1" applyBorder="1" applyAlignment="1">
      <alignment horizontal="left" vertical="top"/>
    </xf>
    <xf numFmtId="0" fontId="14" fillId="0" borderId="15" xfId="0" applyFont="1" applyBorder="1" applyAlignment="1">
      <alignment horizontal="left" vertical="top"/>
    </xf>
    <xf numFmtId="0" fontId="14" fillId="0" borderId="16" xfId="0" applyFont="1" applyBorder="1" applyAlignment="1">
      <alignment horizontal="left" vertical="top"/>
    </xf>
    <xf numFmtId="0" fontId="14" fillId="0" borderId="8" xfId="0" applyFont="1" applyBorder="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 xfId="0" applyFont="1" applyBorder="1" applyAlignment="1">
      <alignment horizontal="left" vertical="top"/>
    </xf>
    <xf numFmtId="0" fontId="14" fillId="0" borderId="6" xfId="0" applyFont="1" applyBorder="1" applyAlignment="1">
      <alignment horizontal="left" vertical="top"/>
    </xf>
    <xf numFmtId="178" fontId="16" fillId="0" borderId="7" xfId="0" applyNumberFormat="1" applyFont="1" applyBorder="1" applyAlignment="1">
      <alignment horizontal="left" vertical="top" wrapText="1"/>
    </xf>
    <xf numFmtId="178" fontId="16" fillId="0" borderId="4" xfId="0" applyNumberFormat="1" applyFont="1" applyBorder="1" applyAlignment="1">
      <alignment horizontal="left" vertical="top" wrapText="1"/>
    </xf>
    <xf numFmtId="178" fontId="16" fillId="0" borderId="5" xfId="0" applyNumberFormat="1" applyFont="1" applyBorder="1" applyAlignment="1">
      <alignment horizontal="left" vertical="top" wrapText="1"/>
    </xf>
    <xf numFmtId="178" fontId="16" fillId="0" borderId="8" xfId="0" applyNumberFormat="1" applyFont="1" applyBorder="1" applyAlignment="1">
      <alignment horizontal="left" vertical="top" wrapText="1"/>
    </xf>
    <xf numFmtId="178" fontId="16" fillId="0" borderId="0" xfId="0" applyNumberFormat="1" applyFont="1" applyAlignment="1">
      <alignment horizontal="left" vertical="top" wrapText="1"/>
    </xf>
    <xf numFmtId="178" fontId="16" fillId="0" borderId="9" xfId="0" applyNumberFormat="1" applyFont="1" applyBorder="1" applyAlignment="1">
      <alignment horizontal="left" vertical="top" wrapText="1"/>
    </xf>
    <xf numFmtId="178" fontId="15" fillId="2" borderId="7" xfId="0" applyNumberFormat="1" applyFont="1" applyFill="1" applyBorder="1" applyAlignment="1">
      <alignment vertical="center" wrapText="1"/>
    </xf>
    <xf numFmtId="178" fontId="15" fillId="2" borderId="4" xfId="0" applyNumberFormat="1" applyFont="1" applyFill="1" applyBorder="1" applyAlignment="1">
      <alignment vertical="center" wrapText="1"/>
    </xf>
    <xf numFmtId="178" fontId="15" fillId="2" borderId="5" xfId="0" applyNumberFormat="1" applyFont="1" applyFill="1" applyBorder="1" applyAlignment="1">
      <alignment vertical="center" wrapText="1"/>
    </xf>
    <xf numFmtId="178" fontId="15" fillId="2" borderId="10" xfId="0" applyNumberFormat="1" applyFont="1" applyFill="1" applyBorder="1" applyAlignment="1">
      <alignment vertical="center" wrapText="1"/>
    </xf>
    <xf numFmtId="178" fontId="15" fillId="2" borderId="1" xfId="0" applyNumberFormat="1" applyFont="1" applyFill="1" applyBorder="1" applyAlignment="1">
      <alignment vertical="center" wrapText="1"/>
    </xf>
    <xf numFmtId="178" fontId="15" fillId="2" borderId="6" xfId="0" applyNumberFormat="1" applyFont="1" applyFill="1" applyBorder="1" applyAlignment="1">
      <alignment vertical="center" wrapText="1"/>
    </xf>
    <xf numFmtId="178" fontId="15" fillId="2" borderId="8" xfId="0" applyNumberFormat="1" applyFont="1" applyFill="1" applyBorder="1" applyAlignment="1">
      <alignment vertical="center"/>
    </xf>
    <xf numFmtId="178" fontId="15" fillId="2" borderId="0" xfId="0" applyNumberFormat="1" applyFont="1" applyFill="1" applyAlignment="1">
      <alignment vertical="center"/>
    </xf>
    <xf numFmtId="178" fontId="15" fillId="2" borderId="9" xfId="0" applyNumberFormat="1" applyFont="1" applyFill="1" applyBorder="1" applyAlignment="1">
      <alignment vertical="center"/>
    </xf>
    <xf numFmtId="178" fontId="15" fillId="2" borderId="8" xfId="0" applyNumberFormat="1" applyFont="1" applyFill="1" applyBorder="1" applyAlignment="1">
      <alignment vertical="center" wrapText="1"/>
    </xf>
    <xf numFmtId="178" fontId="15" fillId="2" borderId="0" xfId="0" applyNumberFormat="1" applyFont="1" applyFill="1" applyAlignment="1">
      <alignment vertical="center" wrapText="1"/>
    </xf>
    <xf numFmtId="178" fontId="15" fillId="2" borderId="9" xfId="0" applyNumberFormat="1" applyFont="1" applyFill="1" applyBorder="1" applyAlignment="1">
      <alignment vertical="center" wrapText="1"/>
    </xf>
    <xf numFmtId="178" fontId="15" fillId="0" borderId="17" xfId="0" applyNumberFormat="1" applyFont="1" applyBorder="1" applyAlignment="1">
      <alignment horizontal="center" vertical="top"/>
    </xf>
    <xf numFmtId="178" fontId="15" fillId="0" borderId="15" xfId="0" applyNumberFormat="1" applyFont="1" applyBorder="1" applyAlignment="1">
      <alignment horizontal="center" vertical="top"/>
    </xf>
    <xf numFmtId="178" fontId="15" fillId="0" borderId="16" xfId="0" applyNumberFormat="1" applyFont="1" applyBorder="1" applyAlignment="1">
      <alignment horizontal="center" vertical="top"/>
    </xf>
    <xf numFmtId="178" fontId="15" fillId="0" borderId="8" xfId="0" applyNumberFormat="1" applyFont="1" applyBorder="1" applyAlignment="1">
      <alignment horizontal="center" vertical="top"/>
    </xf>
    <xf numFmtId="178" fontId="15" fillId="0" borderId="0" xfId="0" applyNumberFormat="1" applyFont="1" applyAlignment="1">
      <alignment horizontal="center" vertical="top"/>
    </xf>
    <xf numFmtId="178" fontId="15" fillId="0" borderId="9" xfId="0" applyNumberFormat="1" applyFont="1" applyBorder="1" applyAlignment="1">
      <alignment horizontal="center" vertical="top"/>
    </xf>
    <xf numFmtId="178" fontId="15" fillId="0" borderId="10" xfId="0" applyNumberFormat="1" applyFont="1" applyBorder="1" applyAlignment="1">
      <alignment horizontal="center" vertical="top"/>
    </xf>
    <xf numFmtId="178" fontId="15" fillId="0" borderId="1" xfId="0" applyNumberFormat="1" applyFont="1" applyBorder="1" applyAlignment="1">
      <alignment horizontal="center" vertical="top"/>
    </xf>
    <xf numFmtId="178" fontId="15" fillId="0" borderId="6" xfId="0" applyNumberFormat="1" applyFont="1" applyBorder="1" applyAlignment="1">
      <alignment horizontal="center" vertical="top"/>
    </xf>
    <xf numFmtId="178" fontId="15" fillId="2" borderId="8" xfId="0" applyNumberFormat="1" applyFont="1" applyFill="1" applyBorder="1" applyAlignment="1">
      <alignment vertical="top" wrapText="1"/>
    </xf>
    <xf numFmtId="178" fontId="15" fillId="2" borderId="0" xfId="0" applyNumberFormat="1" applyFont="1" applyFill="1" applyAlignment="1">
      <alignment vertical="top" wrapText="1"/>
    </xf>
    <xf numFmtId="178" fontId="15" fillId="2" borderId="17" xfId="0" applyNumberFormat="1" applyFont="1" applyFill="1" applyBorder="1" applyAlignment="1">
      <alignment vertical="top" wrapText="1"/>
    </xf>
    <xf numFmtId="178" fontId="15" fillId="2" borderId="15" xfId="0" applyNumberFormat="1" applyFont="1" applyFill="1" applyBorder="1" applyAlignment="1">
      <alignment vertical="top" wrapText="1"/>
    </xf>
    <xf numFmtId="178" fontId="15" fillId="0" borderId="32" xfId="0" applyNumberFormat="1" applyFont="1" applyBorder="1" applyAlignment="1">
      <alignment horizontal="left" vertical="top"/>
    </xf>
    <xf numFmtId="178" fontId="15" fillId="0" borderId="33" xfId="0" applyNumberFormat="1" applyFont="1" applyBorder="1" applyAlignment="1">
      <alignment horizontal="left" vertical="top"/>
    </xf>
    <xf numFmtId="178" fontId="15" fillId="0" borderId="34" xfId="0" applyNumberFormat="1" applyFont="1" applyBorder="1" applyAlignment="1">
      <alignment horizontal="left" vertical="top"/>
    </xf>
    <xf numFmtId="178" fontId="15" fillId="0" borderId="17" xfId="0" applyNumberFormat="1" applyFont="1" applyBorder="1" applyAlignment="1">
      <alignment horizontal="left" vertical="top"/>
    </xf>
    <xf numFmtId="178" fontId="15" fillId="0" borderId="15" xfId="0" applyNumberFormat="1" applyFont="1" applyBorder="1" applyAlignment="1">
      <alignment horizontal="left" vertical="top"/>
    </xf>
    <xf numFmtId="178" fontId="15" fillId="0" borderId="16" xfId="0" applyNumberFormat="1" applyFont="1" applyBorder="1" applyAlignment="1">
      <alignment horizontal="left" vertical="top"/>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checked="Checked"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7</xdr:row>
      <xdr:rowOff>28575</xdr:rowOff>
    </xdr:from>
    <xdr:to>
      <xdr:col>2</xdr:col>
      <xdr:colOff>200025</xdr:colOff>
      <xdr:row>7</xdr:row>
      <xdr:rowOff>142875</xdr:rowOff>
    </xdr:to>
    <xdr:pic>
      <xdr:nvPicPr>
        <xdr:cNvPr id="14845" name="Picture 3" descr="folder_01">
          <a:extLst>
            <a:ext uri="{FF2B5EF4-FFF2-40B4-BE49-F238E27FC236}">
              <a16:creationId xmlns:a16="http://schemas.microsoft.com/office/drawing/2014/main" id="{00000000-0008-0000-0400-0000FD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4001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5</xdr:row>
      <xdr:rowOff>19050</xdr:rowOff>
    </xdr:from>
    <xdr:to>
      <xdr:col>2</xdr:col>
      <xdr:colOff>200025</xdr:colOff>
      <xdr:row>5</xdr:row>
      <xdr:rowOff>161925</xdr:rowOff>
    </xdr:to>
    <xdr:pic>
      <xdr:nvPicPr>
        <xdr:cNvPr id="14846" name="Picture 7" descr="cd_04">
          <a:extLst>
            <a:ext uri="{FF2B5EF4-FFF2-40B4-BE49-F238E27FC236}">
              <a16:creationId xmlns:a16="http://schemas.microsoft.com/office/drawing/2014/main" id="{00000000-0008-0000-0400-0000FE3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10477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53</xdr:row>
      <xdr:rowOff>28575</xdr:rowOff>
    </xdr:from>
    <xdr:to>
      <xdr:col>2</xdr:col>
      <xdr:colOff>200025</xdr:colOff>
      <xdr:row>53</xdr:row>
      <xdr:rowOff>142875</xdr:rowOff>
    </xdr:to>
    <xdr:pic>
      <xdr:nvPicPr>
        <xdr:cNvPr id="14847" name="Picture 8" descr="folder_01">
          <a:extLst>
            <a:ext uri="{FF2B5EF4-FFF2-40B4-BE49-F238E27FC236}">
              <a16:creationId xmlns:a16="http://schemas.microsoft.com/office/drawing/2014/main" id="{00000000-0008-0000-0400-0000FF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4296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13</xdr:row>
      <xdr:rowOff>28575</xdr:rowOff>
    </xdr:from>
    <xdr:to>
      <xdr:col>3</xdr:col>
      <xdr:colOff>200025</xdr:colOff>
      <xdr:row>13</xdr:row>
      <xdr:rowOff>142875</xdr:rowOff>
    </xdr:to>
    <xdr:pic>
      <xdr:nvPicPr>
        <xdr:cNvPr id="14848" name="Picture 10" descr="folder_01">
          <a:extLst>
            <a:ext uri="{FF2B5EF4-FFF2-40B4-BE49-F238E27FC236}">
              <a16:creationId xmlns:a16="http://schemas.microsoft.com/office/drawing/2014/main" id="{00000000-0008-0000-0400-000000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4288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55</xdr:row>
      <xdr:rowOff>28575</xdr:rowOff>
    </xdr:from>
    <xdr:to>
      <xdr:col>3</xdr:col>
      <xdr:colOff>200025</xdr:colOff>
      <xdr:row>55</xdr:row>
      <xdr:rowOff>142875</xdr:rowOff>
    </xdr:to>
    <xdr:pic>
      <xdr:nvPicPr>
        <xdr:cNvPr id="14849" name="Picture 11" descr="folder_01">
          <a:extLst>
            <a:ext uri="{FF2B5EF4-FFF2-40B4-BE49-F238E27FC236}">
              <a16:creationId xmlns:a16="http://schemas.microsoft.com/office/drawing/2014/main" id="{00000000-0008-0000-0400-000001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87725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88</xdr:row>
      <xdr:rowOff>28575</xdr:rowOff>
    </xdr:from>
    <xdr:to>
      <xdr:col>2</xdr:col>
      <xdr:colOff>200025</xdr:colOff>
      <xdr:row>88</xdr:row>
      <xdr:rowOff>142875</xdr:rowOff>
    </xdr:to>
    <xdr:pic>
      <xdr:nvPicPr>
        <xdr:cNvPr id="14850" name="Picture 12" descr="folder_01">
          <a:extLst>
            <a:ext uri="{FF2B5EF4-FFF2-40B4-BE49-F238E27FC236}">
              <a16:creationId xmlns:a16="http://schemas.microsoft.com/office/drawing/2014/main" id="{00000000-0008-0000-0400-000002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39160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90</xdr:row>
      <xdr:rowOff>28575</xdr:rowOff>
    </xdr:from>
    <xdr:to>
      <xdr:col>3</xdr:col>
      <xdr:colOff>200025</xdr:colOff>
      <xdr:row>90</xdr:row>
      <xdr:rowOff>142875</xdr:rowOff>
    </xdr:to>
    <xdr:pic>
      <xdr:nvPicPr>
        <xdr:cNvPr id="14851" name="Picture 13" descr="folder_01">
          <a:extLst>
            <a:ext uri="{FF2B5EF4-FFF2-40B4-BE49-F238E27FC236}">
              <a16:creationId xmlns:a16="http://schemas.microsoft.com/office/drawing/2014/main" id="{00000000-0008-0000-0400-000003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42589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25</xdr:row>
      <xdr:rowOff>28575</xdr:rowOff>
    </xdr:from>
    <xdr:to>
      <xdr:col>2</xdr:col>
      <xdr:colOff>200025</xdr:colOff>
      <xdr:row>25</xdr:row>
      <xdr:rowOff>142875</xdr:rowOff>
    </xdr:to>
    <xdr:pic>
      <xdr:nvPicPr>
        <xdr:cNvPr id="14852" name="Picture 1197" descr="folder_01">
          <a:extLst>
            <a:ext uri="{FF2B5EF4-FFF2-40B4-BE49-F238E27FC236}">
              <a16:creationId xmlns:a16="http://schemas.microsoft.com/office/drawing/2014/main" id="{00000000-0008-0000-0400-000004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4575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42</xdr:row>
      <xdr:rowOff>28575</xdr:rowOff>
    </xdr:from>
    <xdr:to>
      <xdr:col>2</xdr:col>
      <xdr:colOff>200025</xdr:colOff>
      <xdr:row>42</xdr:row>
      <xdr:rowOff>142875</xdr:rowOff>
    </xdr:to>
    <xdr:pic>
      <xdr:nvPicPr>
        <xdr:cNvPr id="14853" name="Picture 1203" descr="folder_01">
          <a:extLst>
            <a:ext uri="{FF2B5EF4-FFF2-40B4-BE49-F238E27FC236}">
              <a16:creationId xmlns:a16="http://schemas.microsoft.com/office/drawing/2014/main" id="{00000000-0008-0000-0400-000005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65436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44</xdr:row>
      <xdr:rowOff>28575</xdr:rowOff>
    </xdr:from>
    <xdr:to>
      <xdr:col>3</xdr:col>
      <xdr:colOff>200025</xdr:colOff>
      <xdr:row>44</xdr:row>
      <xdr:rowOff>142875</xdr:rowOff>
    </xdr:to>
    <xdr:pic>
      <xdr:nvPicPr>
        <xdr:cNvPr id="14854" name="Picture 1204" descr="folder_01">
          <a:extLst>
            <a:ext uri="{FF2B5EF4-FFF2-40B4-BE49-F238E27FC236}">
              <a16:creationId xmlns:a16="http://schemas.microsoft.com/office/drawing/2014/main" id="{00000000-0008-0000-0400-000006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68865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46</xdr:row>
      <xdr:rowOff>28575</xdr:rowOff>
    </xdr:from>
    <xdr:to>
      <xdr:col>3</xdr:col>
      <xdr:colOff>200025</xdr:colOff>
      <xdr:row>46</xdr:row>
      <xdr:rowOff>142875</xdr:rowOff>
    </xdr:to>
    <xdr:pic>
      <xdr:nvPicPr>
        <xdr:cNvPr id="14855" name="Picture 1205" descr="folder_01">
          <a:extLst>
            <a:ext uri="{FF2B5EF4-FFF2-40B4-BE49-F238E27FC236}">
              <a16:creationId xmlns:a16="http://schemas.microsoft.com/office/drawing/2014/main" id="{00000000-0008-0000-0400-000007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72294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58</xdr:row>
      <xdr:rowOff>28575</xdr:rowOff>
    </xdr:from>
    <xdr:to>
      <xdr:col>3</xdr:col>
      <xdr:colOff>200025</xdr:colOff>
      <xdr:row>58</xdr:row>
      <xdr:rowOff>142875</xdr:rowOff>
    </xdr:to>
    <xdr:pic>
      <xdr:nvPicPr>
        <xdr:cNvPr id="14856" name="Picture 1219" descr="folder_01">
          <a:extLst>
            <a:ext uri="{FF2B5EF4-FFF2-40B4-BE49-F238E27FC236}">
              <a16:creationId xmlns:a16="http://schemas.microsoft.com/office/drawing/2014/main" id="{00000000-0008-0000-0400-000008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92868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61</xdr:row>
      <xdr:rowOff>28575</xdr:rowOff>
    </xdr:from>
    <xdr:to>
      <xdr:col>3</xdr:col>
      <xdr:colOff>200025</xdr:colOff>
      <xdr:row>61</xdr:row>
      <xdr:rowOff>142875</xdr:rowOff>
    </xdr:to>
    <xdr:pic>
      <xdr:nvPicPr>
        <xdr:cNvPr id="14857" name="Picture 1236" descr="folder_01">
          <a:extLst>
            <a:ext uri="{FF2B5EF4-FFF2-40B4-BE49-F238E27FC236}">
              <a16:creationId xmlns:a16="http://schemas.microsoft.com/office/drawing/2014/main" id="{00000000-0008-0000-0400-000009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98012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67</xdr:row>
      <xdr:rowOff>28575</xdr:rowOff>
    </xdr:from>
    <xdr:to>
      <xdr:col>3</xdr:col>
      <xdr:colOff>200025</xdr:colOff>
      <xdr:row>67</xdr:row>
      <xdr:rowOff>142875</xdr:rowOff>
    </xdr:to>
    <xdr:pic>
      <xdr:nvPicPr>
        <xdr:cNvPr id="14858" name="Picture 1252" descr="folder_01">
          <a:extLst>
            <a:ext uri="{FF2B5EF4-FFF2-40B4-BE49-F238E27FC236}">
              <a16:creationId xmlns:a16="http://schemas.microsoft.com/office/drawing/2014/main" id="{00000000-0008-0000-0400-00000A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03155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70</xdr:row>
      <xdr:rowOff>28575</xdr:rowOff>
    </xdr:from>
    <xdr:to>
      <xdr:col>3</xdr:col>
      <xdr:colOff>200025</xdr:colOff>
      <xdr:row>70</xdr:row>
      <xdr:rowOff>142875</xdr:rowOff>
    </xdr:to>
    <xdr:pic>
      <xdr:nvPicPr>
        <xdr:cNvPr id="14859" name="Picture 1269" descr="folder_01">
          <a:extLst>
            <a:ext uri="{FF2B5EF4-FFF2-40B4-BE49-F238E27FC236}">
              <a16:creationId xmlns:a16="http://schemas.microsoft.com/office/drawing/2014/main" id="{00000000-0008-0000-0400-00000B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08299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73</xdr:row>
      <xdr:rowOff>28575</xdr:rowOff>
    </xdr:from>
    <xdr:to>
      <xdr:col>3</xdr:col>
      <xdr:colOff>200025</xdr:colOff>
      <xdr:row>73</xdr:row>
      <xdr:rowOff>142875</xdr:rowOff>
    </xdr:to>
    <xdr:pic>
      <xdr:nvPicPr>
        <xdr:cNvPr id="14860" name="Picture 1286" descr="folder_01">
          <a:extLst>
            <a:ext uri="{FF2B5EF4-FFF2-40B4-BE49-F238E27FC236}">
              <a16:creationId xmlns:a16="http://schemas.microsoft.com/office/drawing/2014/main" id="{00000000-0008-0000-0400-00000C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3442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79</xdr:row>
      <xdr:rowOff>28575</xdr:rowOff>
    </xdr:from>
    <xdr:to>
      <xdr:col>3</xdr:col>
      <xdr:colOff>200025</xdr:colOff>
      <xdr:row>79</xdr:row>
      <xdr:rowOff>142875</xdr:rowOff>
    </xdr:to>
    <xdr:pic>
      <xdr:nvPicPr>
        <xdr:cNvPr id="14861" name="Picture 1304" descr="folder_01">
          <a:extLst>
            <a:ext uri="{FF2B5EF4-FFF2-40B4-BE49-F238E27FC236}">
              <a16:creationId xmlns:a16="http://schemas.microsoft.com/office/drawing/2014/main" id="{00000000-0008-0000-0400-00000D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3729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93</xdr:row>
      <xdr:rowOff>28575</xdr:rowOff>
    </xdr:from>
    <xdr:to>
      <xdr:col>3</xdr:col>
      <xdr:colOff>200025</xdr:colOff>
      <xdr:row>93</xdr:row>
      <xdr:rowOff>142875</xdr:rowOff>
    </xdr:to>
    <xdr:pic>
      <xdr:nvPicPr>
        <xdr:cNvPr id="14862" name="Picture 1305" descr="folder_01">
          <a:extLst>
            <a:ext uri="{FF2B5EF4-FFF2-40B4-BE49-F238E27FC236}">
              <a16:creationId xmlns:a16="http://schemas.microsoft.com/office/drawing/2014/main" id="{00000000-0008-0000-0400-00000E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47732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96</xdr:row>
      <xdr:rowOff>28575</xdr:rowOff>
    </xdr:from>
    <xdr:to>
      <xdr:col>3</xdr:col>
      <xdr:colOff>200025</xdr:colOff>
      <xdr:row>96</xdr:row>
      <xdr:rowOff>142875</xdr:rowOff>
    </xdr:to>
    <xdr:pic>
      <xdr:nvPicPr>
        <xdr:cNvPr id="14863" name="Picture 1306" descr="folder_01">
          <a:extLst>
            <a:ext uri="{FF2B5EF4-FFF2-40B4-BE49-F238E27FC236}">
              <a16:creationId xmlns:a16="http://schemas.microsoft.com/office/drawing/2014/main" id="{00000000-0008-0000-0400-00000F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52876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99</xdr:row>
      <xdr:rowOff>28575</xdr:rowOff>
    </xdr:from>
    <xdr:to>
      <xdr:col>3</xdr:col>
      <xdr:colOff>200025</xdr:colOff>
      <xdr:row>99</xdr:row>
      <xdr:rowOff>142875</xdr:rowOff>
    </xdr:to>
    <xdr:pic>
      <xdr:nvPicPr>
        <xdr:cNvPr id="14864" name="Picture 1307" descr="folder_01">
          <a:extLst>
            <a:ext uri="{FF2B5EF4-FFF2-40B4-BE49-F238E27FC236}">
              <a16:creationId xmlns:a16="http://schemas.microsoft.com/office/drawing/2014/main" id="{00000000-0008-0000-0400-000010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58019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105</xdr:row>
      <xdr:rowOff>28575</xdr:rowOff>
    </xdr:from>
    <xdr:to>
      <xdr:col>3</xdr:col>
      <xdr:colOff>200025</xdr:colOff>
      <xdr:row>105</xdr:row>
      <xdr:rowOff>142875</xdr:rowOff>
    </xdr:to>
    <xdr:pic>
      <xdr:nvPicPr>
        <xdr:cNvPr id="14865" name="Picture 1308" descr="folder_01">
          <a:extLst>
            <a:ext uri="{FF2B5EF4-FFF2-40B4-BE49-F238E27FC236}">
              <a16:creationId xmlns:a16="http://schemas.microsoft.com/office/drawing/2014/main" id="{00000000-0008-0000-0400-000011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68306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102</xdr:row>
      <xdr:rowOff>28575</xdr:rowOff>
    </xdr:from>
    <xdr:to>
      <xdr:col>3</xdr:col>
      <xdr:colOff>200025</xdr:colOff>
      <xdr:row>102</xdr:row>
      <xdr:rowOff>142875</xdr:rowOff>
    </xdr:to>
    <xdr:pic>
      <xdr:nvPicPr>
        <xdr:cNvPr id="14866" name="Picture 1309" descr="folder_01">
          <a:extLst>
            <a:ext uri="{FF2B5EF4-FFF2-40B4-BE49-F238E27FC236}">
              <a16:creationId xmlns:a16="http://schemas.microsoft.com/office/drawing/2014/main" id="{00000000-0008-0000-0400-000012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6316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76</xdr:row>
      <xdr:rowOff>28575</xdr:rowOff>
    </xdr:from>
    <xdr:to>
      <xdr:col>3</xdr:col>
      <xdr:colOff>200025</xdr:colOff>
      <xdr:row>76</xdr:row>
      <xdr:rowOff>142875</xdr:rowOff>
    </xdr:to>
    <xdr:pic>
      <xdr:nvPicPr>
        <xdr:cNvPr id="14867" name="Picture 1286" descr="folder_01">
          <a:extLst>
            <a:ext uri="{FF2B5EF4-FFF2-40B4-BE49-F238E27FC236}">
              <a16:creationId xmlns:a16="http://schemas.microsoft.com/office/drawing/2014/main" id="{00000000-0008-0000-0400-000013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8586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342900</xdr:colOff>
          <xdr:row>8</xdr:row>
          <xdr:rowOff>152400</xdr:rowOff>
        </xdr:from>
        <xdr:to>
          <xdr:col>11</xdr:col>
          <xdr:colOff>95250</xdr:colOff>
          <xdr:row>10</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152400</xdr:rowOff>
        </xdr:from>
        <xdr:to>
          <xdr:col>21</xdr:col>
          <xdr:colOff>104775</xdr:colOff>
          <xdr:row>11</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152400</xdr:rowOff>
        </xdr:from>
        <xdr:to>
          <xdr:col>21</xdr:col>
          <xdr:colOff>104775</xdr:colOff>
          <xdr:row>10</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9</xdr:row>
          <xdr:rowOff>152400</xdr:rowOff>
        </xdr:from>
        <xdr:to>
          <xdr:col>11</xdr:col>
          <xdr:colOff>95250</xdr:colOff>
          <xdr:row>11</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152400</xdr:rowOff>
        </xdr:from>
        <xdr:to>
          <xdr:col>15</xdr:col>
          <xdr:colOff>104775</xdr:colOff>
          <xdr:row>28</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152400</xdr:rowOff>
        </xdr:from>
        <xdr:to>
          <xdr:col>15</xdr:col>
          <xdr:colOff>104775</xdr:colOff>
          <xdr:row>29</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152400</xdr:rowOff>
        </xdr:from>
        <xdr:to>
          <xdr:col>15</xdr:col>
          <xdr:colOff>104775</xdr:colOff>
          <xdr:row>30</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0</xdr:rowOff>
        </xdr:from>
        <xdr:to>
          <xdr:col>15</xdr:col>
          <xdr:colOff>104775</xdr:colOff>
          <xdr:row>33</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152400</xdr:rowOff>
        </xdr:from>
        <xdr:to>
          <xdr:col>15</xdr:col>
          <xdr:colOff>104775</xdr:colOff>
          <xdr:row>34</xdr:row>
          <xdr:rowOff>19050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152400</xdr:rowOff>
        </xdr:from>
        <xdr:to>
          <xdr:col>15</xdr:col>
          <xdr:colOff>104775</xdr:colOff>
          <xdr:row>35</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152400</xdr:rowOff>
        </xdr:from>
        <xdr:to>
          <xdr:col>15</xdr:col>
          <xdr:colOff>104775</xdr:colOff>
          <xdr:row>36</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152400</xdr:rowOff>
        </xdr:from>
        <xdr:to>
          <xdr:col>15</xdr:col>
          <xdr:colOff>104775</xdr:colOff>
          <xdr:row>37</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152400</xdr:rowOff>
        </xdr:from>
        <xdr:to>
          <xdr:col>15</xdr:col>
          <xdr:colOff>104775</xdr:colOff>
          <xdr:row>38</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161925</xdr:rowOff>
        </xdr:from>
        <xdr:to>
          <xdr:col>7</xdr:col>
          <xdr:colOff>104775</xdr:colOff>
          <xdr:row>29</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xdr:row>
          <xdr:rowOff>0</xdr:rowOff>
        </xdr:from>
        <xdr:to>
          <xdr:col>4</xdr:col>
          <xdr:colOff>76200</xdr:colOff>
          <xdr:row>6</xdr:row>
          <xdr:rowOff>38100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4</xdr:col>
          <xdr:colOff>66675</xdr:colOff>
          <xdr:row>8</xdr:row>
          <xdr:rowOff>38100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0</xdr:rowOff>
        </xdr:from>
        <xdr:to>
          <xdr:col>4</xdr:col>
          <xdr:colOff>57150</xdr:colOff>
          <xdr:row>26</xdr:row>
          <xdr:rowOff>38100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0</xdr:rowOff>
        </xdr:from>
        <xdr:to>
          <xdr:col>4</xdr:col>
          <xdr:colOff>47625</xdr:colOff>
          <xdr:row>43</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0</xdr:rowOff>
        </xdr:from>
        <xdr:to>
          <xdr:col>4</xdr:col>
          <xdr:colOff>66675</xdr:colOff>
          <xdr:row>54</xdr:row>
          <xdr:rowOff>38100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161925</xdr:rowOff>
        </xdr:from>
        <xdr:to>
          <xdr:col>5</xdr:col>
          <xdr:colOff>57150</xdr:colOff>
          <xdr:row>56</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57</xdr:row>
          <xdr:rowOff>152400</xdr:rowOff>
        </xdr:from>
        <xdr:to>
          <xdr:col>5</xdr:col>
          <xdr:colOff>66675</xdr:colOff>
          <xdr:row>59</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152400</xdr:rowOff>
        </xdr:from>
        <xdr:to>
          <xdr:col>5</xdr:col>
          <xdr:colOff>66675</xdr:colOff>
          <xdr:row>62</xdr:row>
          <xdr:rowOff>19050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219075</xdr:rowOff>
        </xdr:from>
        <xdr:to>
          <xdr:col>5</xdr:col>
          <xdr:colOff>38100</xdr:colOff>
          <xdr:row>68</xdr:row>
          <xdr:rowOff>38100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152400</xdr:rowOff>
        </xdr:from>
        <xdr:to>
          <xdr:col>5</xdr:col>
          <xdr:colOff>66675</xdr:colOff>
          <xdr:row>71</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152400</xdr:rowOff>
        </xdr:from>
        <xdr:to>
          <xdr:col>5</xdr:col>
          <xdr:colOff>57150</xdr:colOff>
          <xdr:row>74</xdr:row>
          <xdr:rowOff>19050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152400</xdr:rowOff>
        </xdr:from>
        <xdr:to>
          <xdr:col>5</xdr:col>
          <xdr:colOff>66675</xdr:colOff>
          <xdr:row>77</xdr:row>
          <xdr:rowOff>19050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87</xdr:row>
          <xdr:rowOff>161925</xdr:rowOff>
        </xdr:from>
        <xdr:to>
          <xdr:col>4</xdr:col>
          <xdr:colOff>76200</xdr:colOff>
          <xdr:row>89</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152400</xdr:rowOff>
        </xdr:from>
        <xdr:to>
          <xdr:col>5</xdr:col>
          <xdr:colOff>47625</xdr:colOff>
          <xdr:row>91</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152400</xdr:rowOff>
        </xdr:from>
        <xdr:to>
          <xdr:col>5</xdr:col>
          <xdr:colOff>47625</xdr:colOff>
          <xdr:row>94</xdr:row>
          <xdr:rowOff>19050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152400</xdr:rowOff>
        </xdr:from>
        <xdr:to>
          <xdr:col>5</xdr:col>
          <xdr:colOff>47625</xdr:colOff>
          <xdr:row>97</xdr:row>
          <xdr:rowOff>19050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98</xdr:row>
          <xdr:rowOff>152400</xdr:rowOff>
        </xdr:from>
        <xdr:to>
          <xdr:col>5</xdr:col>
          <xdr:colOff>47625</xdr:colOff>
          <xdr:row>100</xdr:row>
          <xdr:rowOff>19050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161925</xdr:rowOff>
        </xdr:from>
        <xdr:to>
          <xdr:col>5</xdr:col>
          <xdr:colOff>47625</xdr:colOff>
          <xdr:row>103</xdr:row>
          <xdr:rowOff>28575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104</xdr:row>
          <xdr:rowOff>152400</xdr:rowOff>
        </xdr:from>
        <xdr:to>
          <xdr:col>5</xdr:col>
          <xdr:colOff>47625</xdr:colOff>
          <xdr:row>106</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161925</xdr:rowOff>
        </xdr:from>
        <xdr:to>
          <xdr:col>5</xdr:col>
          <xdr:colOff>57150</xdr:colOff>
          <xdr:row>14</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161925</xdr:rowOff>
        </xdr:from>
        <xdr:to>
          <xdr:col>5</xdr:col>
          <xdr:colOff>57150</xdr:colOff>
          <xdr:row>45</xdr:row>
          <xdr:rowOff>28575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161925</xdr:rowOff>
        </xdr:from>
        <xdr:to>
          <xdr:col>5</xdr:col>
          <xdr:colOff>57150</xdr:colOff>
          <xdr:row>47</xdr:row>
          <xdr:rowOff>28575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0</xdr:rowOff>
        </xdr:from>
        <xdr:to>
          <xdr:col>7</xdr:col>
          <xdr:colOff>104775</xdr:colOff>
          <xdr:row>30</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152400</xdr:rowOff>
        </xdr:from>
        <xdr:to>
          <xdr:col>5</xdr:col>
          <xdr:colOff>66675</xdr:colOff>
          <xdr:row>77</xdr:row>
          <xdr:rowOff>19050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75</xdr:row>
          <xdr:rowOff>152400</xdr:rowOff>
        </xdr:from>
        <xdr:to>
          <xdr:col>5</xdr:col>
          <xdr:colOff>57150</xdr:colOff>
          <xdr:row>77</xdr:row>
          <xdr:rowOff>19050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95250</xdr:colOff>
      <xdr:row>19</xdr:row>
      <xdr:rowOff>28575</xdr:rowOff>
    </xdr:from>
    <xdr:to>
      <xdr:col>2</xdr:col>
      <xdr:colOff>200025</xdr:colOff>
      <xdr:row>19</xdr:row>
      <xdr:rowOff>142875</xdr:rowOff>
    </xdr:to>
    <xdr:pic>
      <xdr:nvPicPr>
        <xdr:cNvPr id="64" name="Picture 1197" descr="folder_01">
          <a:extLst>
            <a:ext uri="{FF2B5EF4-FFF2-40B4-BE49-F238E27FC236}">
              <a16:creationId xmlns:a16="http://schemas.microsoft.com/office/drawing/2014/main" id="{00000000-0008-0000-04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4575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19</xdr:row>
          <xdr:rowOff>0</xdr:rowOff>
        </xdr:from>
        <xdr:to>
          <xdr:col>4</xdr:col>
          <xdr:colOff>57150</xdr:colOff>
          <xdr:row>20</xdr:row>
          <xdr:rowOff>38100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19</xdr:row>
      <xdr:rowOff>28575</xdr:rowOff>
    </xdr:from>
    <xdr:ext cx="104775" cy="114300"/>
    <xdr:pic>
      <xdr:nvPicPr>
        <xdr:cNvPr id="66" name="Picture 3" descr="folder_01">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4575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9</xdr:col>
          <xdr:colOff>342900</xdr:colOff>
          <xdr:row>20</xdr:row>
          <xdr:rowOff>152400</xdr:rowOff>
        </xdr:from>
        <xdr:to>
          <xdr:col>11</xdr:col>
          <xdr:colOff>95250</xdr:colOff>
          <xdr:row>22</xdr:row>
          <xdr:rowOff>19050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152400</xdr:rowOff>
        </xdr:from>
        <xdr:to>
          <xdr:col>21</xdr:col>
          <xdr:colOff>104775</xdr:colOff>
          <xdr:row>23</xdr:row>
          <xdr:rowOff>19050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152400</xdr:rowOff>
        </xdr:from>
        <xdr:to>
          <xdr:col>21</xdr:col>
          <xdr:colOff>104775</xdr:colOff>
          <xdr:row>22</xdr:row>
          <xdr:rowOff>19050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21</xdr:row>
          <xdr:rowOff>152400</xdr:rowOff>
        </xdr:from>
        <xdr:to>
          <xdr:col>11</xdr:col>
          <xdr:colOff>95250</xdr:colOff>
          <xdr:row>23</xdr:row>
          <xdr:rowOff>19050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0</xdr:rowOff>
        </xdr:from>
        <xdr:to>
          <xdr:col>4</xdr:col>
          <xdr:colOff>66675</xdr:colOff>
          <xdr:row>20</xdr:row>
          <xdr:rowOff>38100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95250</xdr:colOff>
      <xdr:row>115</xdr:row>
      <xdr:rowOff>28575</xdr:rowOff>
    </xdr:from>
    <xdr:to>
      <xdr:col>2</xdr:col>
      <xdr:colOff>200025</xdr:colOff>
      <xdr:row>115</xdr:row>
      <xdr:rowOff>142875</xdr:rowOff>
    </xdr:to>
    <xdr:pic>
      <xdr:nvPicPr>
        <xdr:cNvPr id="76" name="Picture 12" descr="folder_01">
          <a:extLst>
            <a:ext uri="{FF2B5EF4-FFF2-40B4-BE49-F238E27FC236}">
              <a16:creationId xmlns:a16="http://schemas.microsoft.com/office/drawing/2014/main" id="{00000000-0008-0000-04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4786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85725</xdr:colOff>
          <xdr:row>111</xdr:row>
          <xdr:rowOff>161925</xdr:rowOff>
        </xdr:from>
        <xdr:to>
          <xdr:col>4</xdr:col>
          <xdr:colOff>76200</xdr:colOff>
          <xdr:row>113</xdr:row>
          <xdr:rowOff>28575</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95250</xdr:colOff>
      <xdr:row>117</xdr:row>
      <xdr:rowOff>28575</xdr:rowOff>
    </xdr:from>
    <xdr:to>
      <xdr:col>2</xdr:col>
      <xdr:colOff>200025</xdr:colOff>
      <xdr:row>117</xdr:row>
      <xdr:rowOff>142875</xdr:rowOff>
    </xdr:to>
    <xdr:pic>
      <xdr:nvPicPr>
        <xdr:cNvPr id="78" name="Picture 12" descr="folder_01">
          <a:extLst>
            <a:ext uri="{FF2B5EF4-FFF2-40B4-BE49-F238E27FC236}">
              <a16:creationId xmlns:a16="http://schemas.microsoft.com/office/drawing/2014/main" id="{00000000-0008-0000-04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03168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85725</xdr:colOff>
          <xdr:row>116</xdr:row>
          <xdr:rowOff>161925</xdr:rowOff>
        </xdr:from>
        <xdr:to>
          <xdr:col>4</xdr:col>
          <xdr:colOff>76200</xdr:colOff>
          <xdr:row>118</xdr:row>
          <xdr:rowOff>28575</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4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228600</xdr:rowOff>
        </xdr:from>
        <xdr:to>
          <xdr:col>5</xdr:col>
          <xdr:colOff>47625</xdr:colOff>
          <xdr:row>65</xdr:row>
          <xdr:rowOff>19050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4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95250</xdr:colOff>
      <xdr:row>64</xdr:row>
      <xdr:rowOff>28575</xdr:rowOff>
    </xdr:from>
    <xdr:ext cx="104775" cy="114300"/>
    <xdr:pic>
      <xdr:nvPicPr>
        <xdr:cNvPr id="89" name="Picture 1252" descr="folder_01">
          <a:extLst>
            <a:ext uri="{FF2B5EF4-FFF2-40B4-BE49-F238E27FC236}">
              <a16:creationId xmlns:a16="http://schemas.microsoft.com/office/drawing/2014/main" id="{00000000-0008-0000-04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2490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4</xdr:col>
          <xdr:colOff>57150</xdr:colOff>
          <xdr:row>78</xdr:row>
          <xdr:rowOff>152400</xdr:rowOff>
        </xdr:from>
        <xdr:to>
          <xdr:col>5</xdr:col>
          <xdr:colOff>47625</xdr:colOff>
          <xdr:row>80</xdr:row>
          <xdr:rowOff>19050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6</xdr:row>
      <xdr:rowOff>28575</xdr:rowOff>
    </xdr:from>
    <xdr:to>
      <xdr:col>3</xdr:col>
      <xdr:colOff>0</xdr:colOff>
      <xdr:row>6</xdr:row>
      <xdr:rowOff>142875</xdr:rowOff>
    </xdr:to>
    <xdr:pic>
      <xdr:nvPicPr>
        <xdr:cNvPr id="15845" name="Picture 3" descr="folder_01">
          <a:extLst>
            <a:ext uri="{FF2B5EF4-FFF2-40B4-BE49-F238E27FC236}">
              <a16:creationId xmlns:a16="http://schemas.microsoft.com/office/drawing/2014/main" id="{00000000-0008-0000-0500-0000E5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276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4</xdr:row>
      <xdr:rowOff>19050</xdr:rowOff>
    </xdr:from>
    <xdr:to>
      <xdr:col>3</xdr:col>
      <xdr:colOff>0</xdr:colOff>
      <xdr:row>4</xdr:row>
      <xdr:rowOff>161925</xdr:rowOff>
    </xdr:to>
    <xdr:pic>
      <xdr:nvPicPr>
        <xdr:cNvPr id="15846" name="Picture 7" descr="cd_04">
          <a:extLst>
            <a:ext uri="{FF2B5EF4-FFF2-40B4-BE49-F238E27FC236}">
              <a16:creationId xmlns:a16="http://schemas.microsoft.com/office/drawing/2014/main" id="{00000000-0008-0000-0500-0000E63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923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10</xdr:row>
      <xdr:rowOff>28575</xdr:rowOff>
    </xdr:from>
    <xdr:to>
      <xdr:col>3</xdr:col>
      <xdr:colOff>190500</xdr:colOff>
      <xdr:row>10</xdr:row>
      <xdr:rowOff>142875</xdr:rowOff>
    </xdr:to>
    <xdr:pic>
      <xdr:nvPicPr>
        <xdr:cNvPr id="15847" name="Picture 10" descr="folder_01">
          <a:extLst>
            <a:ext uri="{FF2B5EF4-FFF2-40B4-BE49-F238E27FC236}">
              <a16:creationId xmlns:a16="http://schemas.microsoft.com/office/drawing/2014/main" id="{00000000-0008-0000-0500-0000E7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9621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13</xdr:row>
      <xdr:rowOff>28575</xdr:rowOff>
    </xdr:from>
    <xdr:to>
      <xdr:col>3</xdr:col>
      <xdr:colOff>0</xdr:colOff>
      <xdr:row>13</xdr:row>
      <xdr:rowOff>142875</xdr:rowOff>
    </xdr:to>
    <xdr:pic>
      <xdr:nvPicPr>
        <xdr:cNvPr id="15848" name="Picture 3" descr="folder_01">
          <a:extLst>
            <a:ext uri="{FF2B5EF4-FFF2-40B4-BE49-F238E27FC236}">
              <a16:creationId xmlns:a16="http://schemas.microsoft.com/office/drawing/2014/main" id="{00000000-0008-0000-0500-0000E8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24765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15</xdr:row>
      <xdr:rowOff>28575</xdr:rowOff>
    </xdr:from>
    <xdr:to>
      <xdr:col>3</xdr:col>
      <xdr:colOff>190500</xdr:colOff>
      <xdr:row>15</xdr:row>
      <xdr:rowOff>142875</xdr:rowOff>
    </xdr:to>
    <xdr:pic>
      <xdr:nvPicPr>
        <xdr:cNvPr id="15849" name="Picture 10" descr="folder_01">
          <a:extLst>
            <a:ext uri="{FF2B5EF4-FFF2-40B4-BE49-F238E27FC236}">
              <a16:creationId xmlns:a16="http://schemas.microsoft.com/office/drawing/2014/main" id="{00000000-0008-0000-0500-0000E9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8194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20</xdr:row>
      <xdr:rowOff>28575</xdr:rowOff>
    </xdr:from>
    <xdr:to>
      <xdr:col>3</xdr:col>
      <xdr:colOff>0</xdr:colOff>
      <xdr:row>20</xdr:row>
      <xdr:rowOff>142875</xdr:rowOff>
    </xdr:to>
    <xdr:pic>
      <xdr:nvPicPr>
        <xdr:cNvPr id="15850" name="Picture 3" descr="folder_01">
          <a:extLst>
            <a:ext uri="{FF2B5EF4-FFF2-40B4-BE49-F238E27FC236}">
              <a16:creationId xmlns:a16="http://schemas.microsoft.com/office/drawing/2014/main" id="{00000000-0008-0000-0500-0000EA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76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22</xdr:row>
      <xdr:rowOff>28575</xdr:rowOff>
    </xdr:from>
    <xdr:to>
      <xdr:col>3</xdr:col>
      <xdr:colOff>190500</xdr:colOff>
      <xdr:row>22</xdr:row>
      <xdr:rowOff>142875</xdr:rowOff>
    </xdr:to>
    <xdr:pic>
      <xdr:nvPicPr>
        <xdr:cNvPr id="15851" name="Picture 10" descr="folder_01">
          <a:extLst>
            <a:ext uri="{FF2B5EF4-FFF2-40B4-BE49-F238E27FC236}">
              <a16:creationId xmlns:a16="http://schemas.microsoft.com/office/drawing/2014/main" id="{00000000-0008-0000-0500-0000EB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195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25</xdr:row>
      <xdr:rowOff>28575</xdr:rowOff>
    </xdr:from>
    <xdr:to>
      <xdr:col>3</xdr:col>
      <xdr:colOff>0</xdr:colOff>
      <xdr:row>25</xdr:row>
      <xdr:rowOff>142875</xdr:rowOff>
    </xdr:to>
    <xdr:pic>
      <xdr:nvPicPr>
        <xdr:cNvPr id="15852" name="Picture 3" descr="folder_01">
          <a:extLst>
            <a:ext uri="{FF2B5EF4-FFF2-40B4-BE49-F238E27FC236}">
              <a16:creationId xmlns:a16="http://schemas.microsoft.com/office/drawing/2014/main" id="{00000000-0008-0000-0500-0000EC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45339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45</xdr:row>
      <xdr:rowOff>28575</xdr:rowOff>
    </xdr:from>
    <xdr:to>
      <xdr:col>3</xdr:col>
      <xdr:colOff>0</xdr:colOff>
      <xdr:row>45</xdr:row>
      <xdr:rowOff>142875</xdr:rowOff>
    </xdr:to>
    <xdr:pic>
      <xdr:nvPicPr>
        <xdr:cNvPr id="15853" name="Picture 3" descr="folder_01">
          <a:extLst>
            <a:ext uri="{FF2B5EF4-FFF2-40B4-BE49-F238E27FC236}">
              <a16:creationId xmlns:a16="http://schemas.microsoft.com/office/drawing/2014/main" id="{00000000-0008-0000-0500-0000ED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813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47</xdr:row>
      <xdr:rowOff>28575</xdr:rowOff>
    </xdr:from>
    <xdr:to>
      <xdr:col>3</xdr:col>
      <xdr:colOff>190500</xdr:colOff>
      <xdr:row>47</xdr:row>
      <xdr:rowOff>142875</xdr:rowOff>
    </xdr:to>
    <xdr:pic>
      <xdr:nvPicPr>
        <xdr:cNvPr id="15854" name="Picture 10" descr="folder_01">
          <a:extLst>
            <a:ext uri="{FF2B5EF4-FFF2-40B4-BE49-F238E27FC236}">
              <a16:creationId xmlns:a16="http://schemas.microsoft.com/office/drawing/2014/main" id="{00000000-0008-0000-0500-0000EE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4772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49</xdr:row>
      <xdr:rowOff>28575</xdr:rowOff>
    </xdr:from>
    <xdr:to>
      <xdr:col>3</xdr:col>
      <xdr:colOff>190500</xdr:colOff>
      <xdr:row>49</xdr:row>
      <xdr:rowOff>142875</xdr:rowOff>
    </xdr:to>
    <xdr:pic>
      <xdr:nvPicPr>
        <xdr:cNvPr id="15855" name="Picture 10" descr="folder_01">
          <a:extLst>
            <a:ext uri="{FF2B5EF4-FFF2-40B4-BE49-F238E27FC236}">
              <a16:creationId xmlns:a16="http://schemas.microsoft.com/office/drawing/2014/main" id="{00000000-0008-0000-0500-0000EF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8201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51</xdr:row>
      <xdr:rowOff>28575</xdr:rowOff>
    </xdr:from>
    <xdr:to>
      <xdr:col>3</xdr:col>
      <xdr:colOff>0</xdr:colOff>
      <xdr:row>51</xdr:row>
      <xdr:rowOff>142875</xdr:rowOff>
    </xdr:to>
    <xdr:pic>
      <xdr:nvPicPr>
        <xdr:cNvPr id="15856" name="Picture 3" descr="folder_01">
          <a:extLst>
            <a:ext uri="{FF2B5EF4-FFF2-40B4-BE49-F238E27FC236}">
              <a16:creationId xmlns:a16="http://schemas.microsoft.com/office/drawing/2014/main" id="{00000000-0008-0000-0500-0000F0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9163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53</xdr:row>
      <xdr:rowOff>28575</xdr:rowOff>
    </xdr:from>
    <xdr:to>
      <xdr:col>3</xdr:col>
      <xdr:colOff>190500</xdr:colOff>
      <xdr:row>53</xdr:row>
      <xdr:rowOff>142875</xdr:rowOff>
    </xdr:to>
    <xdr:pic>
      <xdr:nvPicPr>
        <xdr:cNvPr id="15857" name="Picture 10" descr="folder_01">
          <a:extLst>
            <a:ext uri="{FF2B5EF4-FFF2-40B4-BE49-F238E27FC236}">
              <a16:creationId xmlns:a16="http://schemas.microsoft.com/office/drawing/2014/main" id="{00000000-0008-0000-0500-0000F1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95059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55</xdr:row>
      <xdr:rowOff>28575</xdr:rowOff>
    </xdr:from>
    <xdr:to>
      <xdr:col>3</xdr:col>
      <xdr:colOff>190500</xdr:colOff>
      <xdr:row>55</xdr:row>
      <xdr:rowOff>142875</xdr:rowOff>
    </xdr:to>
    <xdr:pic>
      <xdr:nvPicPr>
        <xdr:cNvPr id="15858" name="Picture 10" descr="folder_01">
          <a:extLst>
            <a:ext uri="{FF2B5EF4-FFF2-40B4-BE49-F238E27FC236}">
              <a16:creationId xmlns:a16="http://schemas.microsoft.com/office/drawing/2014/main" id="{00000000-0008-0000-0500-0000F2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98488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57</xdr:row>
      <xdr:rowOff>28575</xdr:rowOff>
    </xdr:from>
    <xdr:to>
      <xdr:col>3</xdr:col>
      <xdr:colOff>190500</xdr:colOff>
      <xdr:row>57</xdr:row>
      <xdr:rowOff>142875</xdr:rowOff>
    </xdr:to>
    <xdr:pic>
      <xdr:nvPicPr>
        <xdr:cNvPr id="15859" name="Picture 10" descr="folder_01">
          <a:extLst>
            <a:ext uri="{FF2B5EF4-FFF2-40B4-BE49-F238E27FC236}">
              <a16:creationId xmlns:a16="http://schemas.microsoft.com/office/drawing/2014/main" id="{00000000-0008-0000-0500-0000F3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01917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40</xdr:row>
      <xdr:rowOff>28575</xdr:rowOff>
    </xdr:from>
    <xdr:to>
      <xdr:col>3</xdr:col>
      <xdr:colOff>190500</xdr:colOff>
      <xdr:row>40</xdr:row>
      <xdr:rowOff>142875</xdr:rowOff>
    </xdr:to>
    <xdr:pic>
      <xdr:nvPicPr>
        <xdr:cNvPr id="15860" name="Picture 10" descr="folder_01">
          <a:extLst>
            <a:ext uri="{FF2B5EF4-FFF2-40B4-BE49-F238E27FC236}">
              <a16:creationId xmlns:a16="http://schemas.microsoft.com/office/drawing/2014/main" id="{00000000-0008-0000-0500-0000F4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277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59</xdr:row>
      <xdr:rowOff>28575</xdr:rowOff>
    </xdr:from>
    <xdr:to>
      <xdr:col>3</xdr:col>
      <xdr:colOff>0</xdr:colOff>
      <xdr:row>59</xdr:row>
      <xdr:rowOff>142875</xdr:rowOff>
    </xdr:to>
    <xdr:pic>
      <xdr:nvPicPr>
        <xdr:cNvPr id="15861" name="Picture 12" descr="folder_01">
          <a:extLst>
            <a:ext uri="{FF2B5EF4-FFF2-40B4-BE49-F238E27FC236}">
              <a16:creationId xmlns:a16="http://schemas.microsoft.com/office/drawing/2014/main" id="{00000000-0008-0000-0500-0000F5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0534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61</xdr:row>
      <xdr:rowOff>28575</xdr:rowOff>
    </xdr:from>
    <xdr:to>
      <xdr:col>4</xdr:col>
      <xdr:colOff>0</xdr:colOff>
      <xdr:row>61</xdr:row>
      <xdr:rowOff>142875</xdr:rowOff>
    </xdr:to>
    <xdr:pic>
      <xdr:nvPicPr>
        <xdr:cNvPr id="15862" name="Picture 13" descr="folder_01">
          <a:extLst>
            <a:ext uri="{FF2B5EF4-FFF2-40B4-BE49-F238E27FC236}">
              <a16:creationId xmlns:a16="http://schemas.microsoft.com/office/drawing/2014/main" id="{00000000-0008-0000-0500-0000F6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08775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64</xdr:row>
      <xdr:rowOff>28575</xdr:rowOff>
    </xdr:from>
    <xdr:to>
      <xdr:col>4</xdr:col>
      <xdr:colOff>0</xdr:colOff>
      <xdr:row>64</xdr:row>
      <xdr:rowOff>142875</xdr:rowOff>
    </xdr:to>
    <xdr:pic>
      <xdr:nvPicPr>
        <xdr:cNvPr id="15863" name="Picture 1305" descr="folder_01">
          <a:extLst>
            <a:ext uri="{FF2B5EF4-FFF2-40B4-BE49-F238E27FC236}">
              <a16:creationId xmlns:a16="http://schemas.microsoft.com/office/drawing/2014/main" id="{00000000-0008-0000-0500-0000F7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3919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67</xdr:row>
      <xdr:rowOff>28575</xdr:rowOff>
    </xdr:from>
    <xdr:to>
      <xdr:col>4</xdr:col>
      <xdr:colOff>0</xdr:colOff>
      <xdr:row>67</xdr:row>
      <xdr:rowOff>142875</xdr:rowOff>
    </xdr:to>
    <xdr:pic>
      <xdr:nvPicPr>
        <xdr:cNvPr id="15864" name="Picture 1306" descr="folder_01">
          <a:extLst>
            <a:ext uri="{FF2B5EF4-FFF2-40B4-BE49-F238E27FC236}">
              <a16:creationId xmlns:a16="http://schemas.microsoft.com/office/drawing/2014/main" id="{00000000-0008-0000-0500-0000F8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9062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70</xdr:row>
      <xdr:rowOff>28575</xdr:rowOff>
    </xdr:from>
    <xdr:to>
      <xdr:col>4</xdr:col>
      <xdr:colOff>0</xdr:colOff>
      <xdr:row>70</xdr:row>
      <xdr:rowOff>142875</xdr:rowOff>
    </xdr:to>
    <xdr:pic>
      <xdr:nvPicPr>
        <xdr:cNvPr id="15865" name="Picture 1307" descr="folder_01">
          <a:extLst>
            <a:ext uri="{FF2B5EF4-FFF2-40B4-BE49-F238E27FC236}">
              <a16:creationId xmlns:a16="http://schemas.microsoft.com/office/drawing/2014/main" id="{00000000-0008-0000-0500-0000F9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4206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76</xdr:row>
      <xdr:rowOff>28575</xdr:rowOff>
    </xdr:from>
    <xdr:to>
      <xdr:col>4</xdr:col>
      <xdr:colOff>0</xdr:colOff>
      <xdr:row>76</xdr:row>
      <xdr:rowOff>142875</xdr:rowOff>
    </xdr:to>
    <xdr:pic>
      <xdr:nvPicPr>
        <xdr:cNvPr id="15866" name="Picture 1308" descr="folder_01">
          <a:extLst>
            <a:ext uri="{FF2B5EF4-FFF2-40B4-BE49-F238E27FC236}">
              <a16:creationId xmlns:a16="http://schemas.microsoft.com/office/drawing/2014/main" id="{00000000-0008-0000-0500-0000FA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34493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73</xdr:row>
      <xdr:rowOff>28575</xdr:rowOff>
    </xdr:from>
    <xdr:to>
      <xdr:col>4</xdr:col>
      <xdr:colOff>0</xdr:colOff>
      <xdr:row>73</xdr:row>
      <xdr:rowOff>142875</xdr:rowOff>
    </xdr:to>
    <xdr:pic>
      <xdr:nvPicPr>
        <xdr:cNvPr id="15867" name="Picture 1309" descr="folder_01">
          <a:extLst>
            <a:ext uri="{FF2B5EF4-FFF2-40B4-BE49-F238E27FC236}">
              <a16:creationId xmlns:a16="http://schemas.microsoft.com/office/drawing/2014/main" id="{00000000-0008-0000-0500-0000FB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9349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26</xdr:row>
          <xdr:rowOff>152400</xdr:rowOff>
        </xdr:from>
        <xdr:to>
          <xdr:col>20</xdr:col>
          <xdr:colOff>104775</xdr:colOff>
          <xdr:row>28</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152400</xdr:rowOff>
        </xdr:from>
        <xdr:to>
          <xdr:col>20</xdr:col>
          <xdr:colOff>104775</xdr:colOff>
          <xdr:row>29</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152400</xdr:rowOff>
        </xdr:from>
        <xdr:to>
          <xdr:col>20</xdr:col>
          <xdr:colOff>104775</xdr:colOff>
          <xdr:row>30</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20</xdr:col>
          <xdr:colOff>104775</xdr:colOff>
          <xdr:row>33</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152400</xdr:rowOff>
        </xdr:from>
        <xdr:to>
          <xdr:col>20</xdr:col>
          <xdr:colOff>104775</xdr:colOff>
          <xdr:row>34</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152400</xdr:rowOff>
        </xdr:from>
        <xdr:to>
          <xdr:col>20</xdr:col>
          <xdr:colOff>104775</xdr:colOff>
          <xdr:row>35</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161925</xdr:rowOff>
        </xdr:from>
        <xdr:to>
          <xdr:col>20</xdr:col>
          <xdr:colOff>104775</xdr:colOff>
          <xdr:row>36</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152400</xdr:rowOff>
        </xdr:from>
        <xdr:to>
          <xdr:col>10</xdr:col>
          <xdr:colOff>104775</xdr:colOff>
          <xdr:row>29</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152400</xdr:rowOff>
        </xdr:from>
        <xdr:to>
          <xdr:col>10</xdr:col>
          <xdr:colOff>104775</xdr:colOff>
          <xdr:row>42</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152400</xdr:rowOff>
        </xdr:from>
        <xdr:to>
          <xdr:col>10</xdr:col>
          <xdr:colOff>104775</xdr:colOff>
          <xdr:row>43</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152400</xdr:rowOff>
        </xdr:from>
        <xdr:to>
          <xdr:col>5</xdr:col>
          <xdr:colOff>104775</xdr:colOff>
          <xdr:row>5</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161925</xdr:rowOff>
        </xdr:from>
        <xdr:to>
          <xdr:col>5</xdr:col>
          <xdr:colOff>104775</xdr:colOff>
          <xdr:row>7</xdr:row>
          <xdr:rowOff>28575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161925</xdr:rowOff>
        </xdr:from>
        <xdr:to>
          <xdr:col>6</xdr:col>
          <xdr:colOff>104775</xdr:colOff>
          <xdr:row>11</xdr:row>
          <xdr:rowOff>28575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161925</xdr:rowOff>
        </xdr:from>
        <xdr:to>
          <xdr:col>5</xdr:col>
          <xdr:colOff>104775</xdr:colOff>
          <xdr:row>14</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152400</xdr:rowOff>
        </xdr:from>
        <xdr:to>
          <xdr:col>5</xdr:col>
          <xdr:colOff>104775</xdr:colOff>
          <xdr:row>21</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152400</xdr:rowOff>
        </xdr:from>
        <xdr:to>
          <xdr:col>5</xdr:col>
          <xdr:colOff>104775</xdr:colOff>
          <xdr:row>26</xdr:row>
          <xdr:rowOff>19050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161925</xdr:rowOff>
        </xdr:from>
        <xdr:to>
          <xdr:col>6</xdr:col>
          <xdr:colOff>95250</xdr:colOff>
          <xdr:row>41</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0</xdr:rowOff>
        </xdr:from>
        <xdr:to>
          <xdr:col>5</xdr:col>
          <xdr:colOff>95250</xdr:colOff>
          <xdr:row>46</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152400</xdr:rowOff>
        </xdr:from>
        <xdr:to>
          <xdr:col>6</xdr:col>
          <xdr:colOff>104775</xdr:colOff>
          <xdr:row>48</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152400</xdr:rowOff>
        </xdr:from>
        <xdr:to>
          <xdr:col>6</xdr:col>
          <xdr:colOff>95250</xdr:colOff>
          <xdr:row>50</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50</xdr:row>
          <xdr:rowOff>152400</xdr:rowOff>
        </xdr:from>
        <xdr:to>
          <xdr:col>5</xdr:col>
          <xdr:colOff>85725</xdr:colOff>
          <xdr:row>52</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152400</xdr:rowOff>
        </xdr:from>
        <xdr:to>
          <xdr:col>6</xdr:col>
          <xdr:colOff>104775</xdr:colOff>
          <xdr:row>54</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95250</xdr:colOff>
          <xdr:row>56</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152400</xdr:rowOff>
        </xdr:from>
        <xdr:to>
          <xdr:col>6</xdr:col>
          <xdr:colOff>95250</xdr:colOff>
          <xdr:row>58</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161925</xdr:rowOff>
        </xdr:from>
        <xdr:to>
          <xdr:col>10</xdr:col>
          <xdr:colOff>104775</xdr:colOff>
          <xdr:row>30</xdr:row>
          <xdr:rowOff>28575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58</xdr:row>
          <xdr:rowOff>161925</xdr:rowOff>
        </xdr:from>
        <xdr:to>
          <xdr:col>5</xdr:col>
          <xdr:colOff>95250</xdr:colOff>
          <xdr:row>60</xdr:row>
          <xdr:rowOff>28575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152400</xdr:rowOff>
        </xdr:from>
        <xdr:to>
          <xdr:col>6</xdr:col>
          <xdr:colOff>104775</xdr:colOff>
          <xdr:row>62</xdr:row>
          <xdr:rowOff>19050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152400</xdr:rowOff>
        </xdr:from>
        <xdr:to>
          <xdr:col>6</xdr:col>
          <xdr:colOff>104775</xdr:colOff>
          <xdr:row>65</xdr:row>
          <xdr:rowOff>19050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152400</xdr:rowOff>
        </xdr:from>
        <xdr:to>
          <xdr:col>6</xdr:col>
          <xdr:colOff>104775</xdr:colOff>
          <xdr:row>68</xdr:row>
          <xdr:rowOff>19050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152400</xdr:rowOff>
        </xdr:from>
        <xdr:to>
          <xdr:col>6</xdr:col>
          <xdr:colOff>104775</xdr:colOff>
          <xdr:row>71</xdr:row>
          <xdr:rowOff>19050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161925</xdr:rowOff>
        </xdr:from>
        <xdr:to>
          <xdr:col>6</xdr:col>
          <xdr:colOff>104775</xdr:colOff>
          <xdr:row>74</xdr:row>
          <xdr:rowOff>28575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152400</xdr:rowOff>
        </xdr:from>
        <xdr:to>
          <xdr:col>6</xdr:col>
          <xdr:colOff>104775</xdr:colOff>
          <xdr:row>77</xdr:row>
          <xdr:rowOff>19050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152400</xdr:rowOff>
        </xdr:from>
        <xdr:to>
          <xdr:col>5</xdr:col>
          <xdr:colOff>104775</xdr:colOff>
          <xdr:row>83</xdr:row>
          <xdr:rowOff>19050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82</xdr:row>
      <xdr:rowOff>28575</xdr:rowOff>
    </xdr:from>
    <xdr:ext cx="104775" cy="114300"/>
    <xdr:pic>
      <xdr:nvPicPr>
        <xdr:cNvPr id="64" name="Picture 12" descr="folder_01">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3065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190500</xdr:colOff>
          <xdr:row>81</xdr:row>
          <xdr:rowOff>161925</xdr:rowOff>
        </xdr:from>
        <xdr:to>
          <xdr:col>5</xdr:col>
          <xdr:colOff>95250</xdr:colOff>
          <xdr:row>83</xdr:row>
          <xdr:rowOff>28575</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85</xdr:row>
      <xdr:rowOff>28575</xdr:rowOff>
    </xdr:from>
    <xdr:ext cx="104775" cy="114300"/>
    <xdr:pic>
      <xdr:nvPicPr>
        <xdr:cNvPr id="66" name="Picture 12" descr="folder_01">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8209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190500</xdr:colOff>
          <xdr:row>84</xdr:row>
          <xdr:rowOff>161925</xdr:rowOff>
        </xdr:from>
        <xdr:to>
          <xdr:col>5</xdr:col>
          <xdr:colOff>95250</xdr:colOff>
          <xdr:row>86</xdr:row>
          <xdr:rowOff>28575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7</xdr:row>
      <xdr:rowOff>28575</xdr:rowOff>
    </xdr:from>
    <xdr:to>
      <xdr:col>2</xdr:col>
      <xdr:colOff>200025</xdr:colOff>
      <xdr:row>7</xdr:row>
      <xdr:rowOff>142875</xdr:rowOff>
    </xdr:to>
    <xdr:pic>
      <xdr:nvPicPr>
        <xdr:cNvPr id="13732" name="Picture 3" descr="folder_01">
          <a:extLst>
            <a:ext uri="{FF2B5EF4-FFF2-40B4-BE49-F238E27FC236}">
              <a16:creationId xmlns:a16="http://schemas.microsoft.com/office/drawing/2014/main" id="{00000000-0008-0000-0600-0000A4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954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5</xdr:row>
      <xdr:rowOff>19050</xdr:rowOff>
    </xdr:from>
    <xdr:to>
      <xdr:col>2</xdr:col>
      <xdr:colOff>200025</xdr:colOff>
      <xdr:row>5</xdr:row>
      <xdr:rowOff>161925</xdr:rowOff>
    </xdr:to>
    <xdr:pic>
      <xdr:nvPicPr>
        <xdr:cNvPr id="13733" name="Picture 7" descr="cd_04">
          <a:extLst>
            <a:ext uri="{FF2B5EF4-FFF2-40B4-BE49-F238E27FC236}">
              <a16:creationId xmlns:a16="http://schemas.microsoft.com/office/drawing/2014/main" id="{00000000-0008-0000-0600-0000A53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9429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13</xdr:row>
      <xdr:rowOff>28575</xdr:rowOff>
    </xdr:from>
    <xdr:to>
      <xdr:col>3</xdr:col>
      <xdr:colOff>200025</xdr:colOff>
      <xdr:row>13</xdr:row>
      <xdr:rowOff>142875</xdr:rowOff>
    </xdr:to>
    <xdr:pic>
      <xdr:nvPicPr>
        <xdr:cNvPr id="13734" name="Picture 10" descr="folder_01">
          <a:extLst>
            <a:ext uri="{FF2B5EF4-FFF2-40B4-BE49-F238E27FC236}">
              <a16:creationId xmlns:a16="http://schemas.microsoft.com/office/drawing/2014/main" id="{00000000-0008-0000-0600-0000A6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324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19</xdr:row>
      <xdr:rowOff>28575</xdr:rowOff>
    </xdr:from>
    <xdr:to>
      <xdr:col>2</xdr:col>
      <xdr:colOff>200025</xdr:colOff>
      <xdr:row>19</xdr:row>
      <xdr:rowOff>142875</xdr:rowOff>
    </xdr:to>
    <xdr:pic>
      <xdr:nvPicPr>
        <xdr:cNvPr id="13735" name="Picture 1197" descr="folder_01">
          <a:extLst>
            <a:ext uri="{FF2B5EF4-FFF2-40B4-BE49-F238E27FC236}">
              <a16:creationId xmlns:a16="http://schemas.microsoft.com/office/drawing/2014/main" id="{00000000-0008-0000-0600-0000A7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3528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342900</xdr:colOff>
          <xdr:row>8</xdr:row>
          <xdr:rowOff>152400</xdr:rowOff>
        </xdr:from>
        <xdr:to>
          <xdr:col>11</xdr:col>
          <xdr:colOff>95250</xdr:colOff>
          <xdr:row>10</xdr:row>
          <xdr:rowOff>19050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152400</xdr:rowOff>
        </xdr:from>
        <xdr:to>
          <xdr:col>21</xdr:col>
          <xdr:colOff>104775</xdr:colOff>
          <xdr:row>11</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152400</xdr:rowOff>
        </xdr:from>
        <xdr:to>
          <xdr:col>21</xdr:col>
          <xdr:colOff>104775</xdr:colOff>
          <xdr:row>10</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9</xdr:row>
          <xdr:rowOff>152400</xdr:rowOff>
        </xdr:from>
        <xdr:to>
          <xdr:col>11</xdr:col>
          <xdr:colOff>95250</xdr:colOff>
          <xdr:row>11</xdr:row>
          <xdr:rowOff>19050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xdr:row>
          <xdr:rowOff>0</xdr:rowOff>
        </xdr:from>
        <xdr:to>
          <xdr:col>4</xdr:col>
          <xdr:colOff>76200</xdr:colOff>
          <xdr:row>6</xdr:row>
          <xdr:rowOff>38100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4</xdr:col>
          <xdr:colOff>66675</xdr:colOff>
          <xdr:row>8</xdr:row>
          <xdr:rowOff>38100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19</xdr:row>
          <xdr:rowOff>0</xdr:rowOff>
        </xdr:from>
        <xdr:to>
          <xdr:col>4</xdr:col>
          <xdr:colOff>57150</xdr:colOff>
          <xdr:row>20</xdr:row>
          <xdr:rowOff>38100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161925</xdr:rowOff>
        </xdr:from>
        <xdr:to>
          <xdr:col>5</xdr:col>
          <xdr:colOff>57150</xdr:colOff>
          <xdr:row>14</xdr:row>
          <xdr:rowOff>28575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95250</xdr:colOff>
      <xdr:row>7</xdr:row>
      <xdr:rowOff>28575</xdr:rowOff>
    </xdr:from>
    <xdr:to>
      <xdr:col>2</xdr:col>
      <xdr:colOff>200025</xdr:colOff>
      <xdr:row>7</xdr:row>
      <xdr:rowOff>142875</xdr:rowOff>
    </xdr:to>
    <xdr:pic>
      <xdr:nvPicPr>
        <xdr:cNvPr id="13736" name="Picture 3" descr="folder_01">
          <a:extLst>
            <a:ext uri="{FF2B5EF4-FFF2-40B4-BE49-F238E27FC236}">
              <a16:creationId xmlns:a16="http://schemas.microsoft.com/office/drawing/2014/main" id="{00000000-0008-0000-0600-0000A8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954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5</xdr:row>
      <xdr:rowOff>19050</xdr:rowOff>
    </xdr:from>
    <xdr:to>
      <xdr:col>2</xdr:col>
      <xdr:colOff>200025</xdr:colOff>
      <xdr:row>5</xdr:row>
      <xdr:rowOff>161925</xdr:rowOff>
    </xdr:to>
    <xdr:pic>
      <xdr:nvPicPr>
        <xdr:cNvPr id="13737" name="Picture 7" descr="cd_04">
          <a:extLst>
            <a:ext uri="{FF2B5EF4-FFF2-40B4-BE49-F238E27FC236}">
              <a16:creationId xmlns:a16="http://schemas.microsoft.com/office/drawing/2014/main" id="{00000000-0008-0000-0600-0000A93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9429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13</xdr:row>
      <xdr:rowOff>28575</xdr:rowOff>
    </xdr:from>
    <xdr:to>
      <xdr:col>3</xdr:col>
      <xdr:colOff>200025</xdr:colOff>
      <xdr:row>13</xdr:row>
      <xdr:rowOff>142875</xdr:rowOff>
    </xdr:to>
    <xdr:pic>
      <xdr:nvPicPr>
        <xdr:cNvPr id="13738" name="Picture 10" descr="folder_01">
          <a:extLst>
            <a:ext uri="{FF2B5EF4-FFF2-40B4-BE49-F238E27FC236}">
              <a16:creationId xmlns:a16="http://schemas.microsoft.com/office/drawing/2014/main" id="{00000000-0008-0000-0600-0000AA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324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19</xdr:row>
      <xdr:rowOff>28575</xdr:rowOff>
    </xdr:from>
    <xdr:to>
      <xdr:col>2</xdr:col>
      <xdr:colOff>200025</xdr:colOff>
      <xdr:row>19</xdr:row>
      <xdr:rowOff>142875</xdr:rowOff>
    </xdr:to>
    <xdr:pic>
      <xdr:nvPicPr>
        <xdr:cNvPr id="13739" name="Picture 1197" descr="folder_01">
          <a:extLst>
            <a:ext uri="{FF2B5EF4-FFF2-40B4-BE49-F238E27FC236}">
              <a16:creationId xmlns:a16="http://schemas.microsoft.com/office/drawing/2014/main" id="{00000000-0008-0000-0600-0000AB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3528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342900</xdr:colOff>
          <xdr:row>8</xdr:row>
          <xdr:rowOff>152400</xdr:rowOff>
        </xdr:from>
        <xdr:to>
          <xdr:col>11</xdr:col>
          <xdr:colOff>95250</xdr:colOff>
          <xdr:row>10</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152400</xdr:rowOff>
        </xdr:from>
        <xdr:to>
          <xdr:col>21</xdr:col>
          <xdr:colOff>104775</xdr:colOff>
          <xdr:row>11</xdr:row>
          <xdr:rowOff>19050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152400</xdr:rowOff>
        </xdr:from>
        <xdr:to>
          <xdr:col>21</xdr:col>
          <xdr:colOff>104775</xdr:colOff>
          <xdr:row>10</xdr:row>
          <xdr:rowOff>19050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6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9</xdr:row>
          <xdr:rowOff>152400</xdr:rowOff>
        </xdr:from>
        <xdr:to>
          <xdr:col>11</xdr:col>
          <xdr:colOff>95250</xdr:colOff>
          <xdr:row>11</xdr:row>
          <xdr:rowOff>19050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6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xdr:row>
          <xdr:rowOff>0</xdr:rowOff>
        </xdr:from>
        <xdr:to>
          <xdr:col>4</xdr:col>
          <xdr:colOff>76200</xdr:colOff>
          <xdr:row>6</xdr:row>
          <xdr:rowOff>38100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6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4</xdr:col>
          <xdr:colOff>66675</xdr:colOff>
          <xdr:row>8</xdr:row>
          <xdr:rowOff>38100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6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19</xdr:row>
          <xdr:rowOff>0</xdr:rowOff>
        </xdr:from>
        <xdr:to>
          <xdr:col>4</xdr:col>
          <xdr:colOff>57150</xdr:colOff>
          <xdr:row>20</xdr:row>
          <xdr:rowOff>38100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6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161925</xdr:rowOff>
        </xdr:from>
        <xdr:to>
          <xdr:col>5</xdr:col>
          <xdr:colOff>57150</xdr:colOff>
          <xdr:row>14</xdr:row>
          <xdr:rowOff>28575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6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95250</xdr:colOff>
      <xdr:row>24</xdr:row>
      <xdr:rowOff>28575</xdr:rowOff>
    </xdr:from>
    <xdr:to>
      <xdr:col>3</xdr:col>
      <xdr:colOff>200025</xdr:colOff>
      <xdr:row>24</xdr:row>
      <xdr:rowOff>142875</xdr:rowOff>
    </xdr:to>
    <xdr:pic>
      <xdr:nvPicPr>
        <xdr:cNvPr id="13740" name="Picture 10" descr="folder_01">
          <a:extLst>
            <a:ext uri="{FF2B5EF4-FFF2-40B4-BE49-F238E27FC236}">
              <a16:creationId xmlns:a16="http://schemas.microsoft.com/office/drawing/2014/main" id="{00000000-0008-0000-0600-0000AC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4210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xdr:colOff>
      <xdr:row>24</xdr:row>
      <xdr:rowOff>28575</xdr:rowOff>
    </xdr:from>
    <xdr:to>
      <xdr:col>3</xdr:col>
      <xdr:colOff>200025</xdr:colOff>
      <xdr:row>24</xdr:row>
      <xdr:rowOff>142875</xdr:rowOff>
    </xdr:to>
    <xdr:pic>
      <xdr:nvPicPr>
        <xdr:cNvPr id="13741" name="Picture 10" descr="folder_01">
          <a:extLst>
            <a:ext uri="{FF2B5EF4-FFF2-40B4-BE49-F238E27FC236}">
              <a16:creationId xmlns:a16="http://schemas.microsoft.com/office/drawing/2014/main" id="{00000000-0008-0000-0600-0000AD3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4210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22</xdr:row>
          <xdr:rowOff>161925</xdr:rowOff>
        </xdr:from>
        <xdr:to>
          <xdr:col>7</xdr:col>
          <xdr:colOff>304800</xdr:colOff>
          <xdr:row>24</xdr:row>
          <xdr:rowOff>28575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6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161925</xdr:rowOff>
        </xdr:from>
        <xdr:to>
          <xdr:col>7</xdr:col>
          <xdr:colOff>304800</xdr:colOff>
          <xdr:row>23</xdr:row>
          <xdr:rowOff>28575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6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161925</xdr:rowOff>
        </xdr:from>
        <xdr:to>
          <xdr:col>7</xdr:col>
          <xdr:colOff>304800</xdr:colOff>
          <xdr:row>24</xdr:row>
          <xdr:rowOff>28575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6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304800</xdr:colOff>
          <xdr:row>24</xdr:row>
          <xdr:rowOff>38100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6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104775</xdr:colOff>
      <xdr:row>4</xdr:row>
      <xdr:rowOff>19050</xdr:rowOff>
    </xdr:from>
    <xdr:to>
      <xdr:col>3</xdr:col>
      <xdr:colOff>0</xdr:colOff>
      <xdr:row>4</xdr:row>
      <xdr:rowOff>161925</xdr:rowOff>
    </xdr:to>
    <xdr:pic>
      <xdr:nvPicPr>
        <xdr:cNvPr id="16790" name="Picture 7" descr="cd_04">
          <a:extLst>
            <a:ext uri="{FF2B5EF4-FFF2-40B4-BE49-F238E27FC236}">
              <a16:creationId xmlns:a16="http://schemas.microsoft.com/office/drawing/2014/main" id="{00000000-0008-0000-0700-0000964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923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14</xdr:row>
      <xdr:rowOff>28575</xdr:rowOff>
    </xdr:from>
    <xdr:to>
      <xdr:col>3</xdr:col>
      <xdr:colOff>0</xdr:colOff>
      <xdr:row>14</xdr:row>
      <xdr:rowOff>142875</xdr:rowOff>
    </xdr:to>
    <xdr:pic>
      <xdr:nvPicPr>
        <xdr:cNvPr id="16791" name="Picture 3" descr="folder_01">
          <a:extLst>
            <a:ext uri="{FF2B5EF4-FFF2-40B4-BE49-F238E27FC236}">
              <a16:creationId xmlns:a16="http://schemas.microsoft.com/office/drawing/2014/main" id="{00000000-0008-0000-0700-000097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6479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18</xdr:row>
      <xdr:rowOff>28575</xdr:rowOff>
    </xdr:from>
    <xdr:to>
      <xdr:col>3</xdr:col>
      <xdr:colOff>190500</xdr:colOff>
      <xdr:row>18</xdr:row>
      <xdr:rowOff>142875</xdr:rowOff>
    </xdr:to>
    <xdr:pic>
      <xdr:nvPicPr>
        <xdr:cNvPr id="16792" name="Picture 10" descr="folder_01">
          <a:extLst>
            <a:ext uri="{FF2B5EF4-FFF2-40B4-BE49-F238E27FC236}">
              <a16:creationId xmlns:a16="http://schemas.microsoft.com/office/drawing/2014/main" id="{00000000-0008-0000-0700-000098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33337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20</xdr:row>
      <xdr:rowOff>28575</xdr:rowOff>
    </xdr:from>
    <xdr:to>
      <xdr:col>3</xdr:col>
      <xdr:colOff>0</xdr:colOff>
      <xdr:row>20</xdr:row>
      <xdr:rowOff>142875</xdr:rowOff>
    </xdr:to>
    <xdr:pic>
      <xdr:nvPicPr>
        <xdr:cNvPr id="16793" name="Picture 3" descr="folder_01">
          <a:extLst>
            <a:ext uri="{FF2B5EF4-FFF2-40B4-BE49-F238E27FC236}">
              <a16:creationId xmlns:a16="http://schemas.microsoft.com/office/drawing/2014/main" id="{00000000-0008-0000-0700-000099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3676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24</xdr:row>
      <xdr:rowOff>28575</xdr:rowOff>
    </xdr:from>
    <xdr:to>
      <xdr:col>3</xdr:col>
      <xdr:colOff>190500</xdr:colOff>
      <xdr:row>24</xdr:row>
      <xdr:rowOff>142875</xdr:rowOff>
    </xdr:to>
    <xdr:pic>
      <xdr:nvPicPr>
        <xdr:cNvPr id="16794" name="Picture 10" descr="folder_01">
          <a:extLst>
            <a:ext uri="{FF2B5EF4-FFF2-40B4-BE49-F238E27FC236}">
              <a16:creationId xmlns:a16="http://schemas.microsoft.com/office/drawing/2014/main" id="{00000000-0008-0000-0700-00009A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43624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6</xdr:row>
      <xdr:rowOff>28575</xdr:rowOff>
    </xdr:from>
    <xdr:to>
      <xdr:col>3</xdr:col>
      <xdr:colOff>0</xdr:colOff>
      <xdr:row>6</xdr:row>
      <xdr:rowOff>142875</xdr:rowOff>
    </xdr:to>
    <xdr:pic>
      <xdr:nvPicPr>
        <xdr:cNvPr id="16795" name="Picture 3" descr="folder_01">
          <a:extLst>
            <a:ext uri="{FF2B5EF4-FFF2-40B4-BE49-F238E27FC236}">
              <a16:creationId xmlns:a16="http://schemas.microsoft.com/office/drawing/2014/main" id="{00000000-0008-0000-0700-00009B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1276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11</xdr:row>
      <xdr:rowOff>28575</xdr:rowOff>
    </xdr:from>
    <xdr:to>
      <xdr:col>3</xdr:col>
      <xdr:colOff>190500</xdr:colOff>
      <xdr:row>11</xdr:row>
      <xdr:rowOff>142875</xdr:rowOff>
    </xdr:to>
    <xdr:pic>
      <xdr:nvPicPr>
        <xdr:cNvPr id="16796" name="Picture 10" descr="folder_01">
          <a:extLst>
            <a:ext uri="{FF2B5EF4-FFF2-40B4-BE49-F238E27FC236}">
              <a16:creationId xmlns:a16="http://schemas.microsoft.com/office/drawing/2014/main" id="{00000000-0008-0000-0700-00009C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21336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26</xdr:row>
      <xdr:rowOff>28575</xdr:rowOff>
    </xdr:from>
    <xdr:to>
      <xdr:col>3</xdr:col>
      <xdr:colOff>0</xdr:colOff>
      <xdr:row>26</xdr:row>
      <xdr:rowOff>142875</xdr:rowOff>
    </xdr:to>
    <xdr:pic>
      <xdr:nvPicPr>
        <xdr:cNvPr id="16797" name="Picture 3" descr="folder_01">
          <a:extLst>
            <a:ext uri="{FF2B5EF4-FFF2-40B4-BE49-F238E27FC236}">
              <a16:creationId xmlns:a16="http://schemas.microsoft.com/office/drawing/2014/main" id="{00000000-0008-0000-0700-00009D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4705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30</xdr:row>
      <xdr:rowOff>28575</xdr:rowOff>
    </xdr:from>
    <xdr:to>
      <xdr:col>3</xdr:col>
      <xdr:colOff>190500</xdr:colOff>
      <xdr:row>30</xdr:row>
      <xdr:rowOff>142875</xdr:rowOff>
    </xdr:to>
    <xdr:pic>
      <xdr:nvPicPr>
        <xdr:cNvPr id="16798" name="Picture 10" descr="folder_01">
          <a:extLst>
            <a:ext uri="{FF2B5EF4-FFF2-40B4-BE49-F238E27FC236}">
              <a16:creationId xmlns:a16="http://schemas.microsoft.com/office/drawing/2014/main" id="{00000000-0008-0000-0700-00009E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53911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38</xdr:row>
      <xdr:rowOff>28575</xdr:rowOff>
    </xdr:from>
    <xdr:to>
      <xdr:col>3</xdr:col>
      <xdr:colOff>0</xdr:colOff>
      <xdr:row>38</xdr:row>
      <xdr:rowOff>142875</xdr:rowOff>
    </xdr:to>
    <xdr:pic>
      <xdr:nvPicPr>
        <xdr:cNvPr id="16799" name="Picture 3" descr="folder_01">
          <a:extLst>
            <a:ext uri="{FF2B5EF4-FFF2-40B4-BE49-F238E27FC236}">
              <a16:creationId xmlns:a16="http://schemas.microsoft.com/office/drawing/2014/main" id="{00000000-0008-0000-0700-00009F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67627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42</xdr:row>
      <xdr:rowOff>28575</xdr:rowOff>
    </xdr:from>
    <xdr:to>
      <xdr:col>3</xdr:col>
      <xdr:colOff>190500</xdr:colOff>
      <xdr:row>42</xdr:row>
      <xdr:rowOff>142875</xdr:rowOff>
    </xdr:to>
    <xdr:pic>
      <xdr:nvPicPr>
        <xdr:cNvPr id="16800" name="Picture 10" descr="folder_01">
          <a:extLst>
            <a:ext uri="{FF2B5EF4-FFF2-40B4-BE49-F238E27FC236}">
              <a16:creationId xmlns:a16="http://schemas.microsoft.com/office/drawing/2014/main" id="{00000000-0008-0000-0700-0000A0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74485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32</xdr:row>
      <xdr:rowOff>28575</xdr:rowOff>
    </xdr:from>
    <xdr:to>
      <xdr:col>3</xdr:col>
      <xdr:colOff>0</xdr:colOff>
      <xdr:row>32</xdr:row>
      <xdr:rowOff>142875</xdr:rowOff>
    </xdr:to>
    <xdr:pic>
      <xdr:nvPicPr>
        <xdr:cNvPr id="16801" name="Picture 3" descr="folder_01">
          <a:extLst>
            <a:ext uri="{FF2B5EF4-FFF2-40B4-BE49-F238E27FC236}">
              <a16:creationId xmlns:a16="http://schemas.microsoft.com/office/drawing/2014/main" id="{00000000-0008-0000-0700-0000A1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5734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36</xdr:row>
      <xdr:rowOff>28575</xdr:rowOff>
    </xdr:from>
    <xdr:to>
      <xdr:col>3</xdr:col>
      <xdr:colOff>190500</xdr:colOff>
      <xdr:row>36</xdr:row>
      <xdr:rowOff>142875</xdr:rowOff>
    </xdr:to>
    <xdr:pic>
      <xdr:nvPicPr>
        <xdr:cNvPr id="16802" name="Picture 10" descr="folder_01">
          <a:extLst>
            <a:ext uri="{FF2B5EF4-FFF2-40B4-BE49-F238E27FC236}">
              <a16:creationId xmlns:a16="http://schemas.microsoft.com/office/drawing/2014/main" id="{00000000-0008-0000-0700-0000A2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64198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44</xdr:row>
      <xdr:rowOff>28575</xdr:rowOff>
    </xdr:from>
    <xdr:to>
      <xdr:col>3</xdr:col>
      <xdr:colOff>0</xdr:colOff>
      <xdr:row>44</xdr:row>
      <xdr:rowOff>142875</xdr:rowOff>
    </xdr:to>
    <xdr:pic>
      <xdr:nvPicPr>
        <xdr:cNvPr id="16803" name="Picture 3" descr="folder_01">
          <a:extLst>
            <a:ext uri="{FF2B5EF4-FFF2-40B4-BE49-F238E27FC236}">
              <a16:creationId xmlns:a16="http://schemas.microsoft.com/office/drawing/2014/main" id="{00000000-0008-0000-0700-0000A3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77914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48</xdr:row>
      <xdr:rowOff>28575</xdr:rowOff>
    </xdr:from>
    <xdr:to>
      <xdr:col>3</xdr:col>
      <xdr:colOff>190500</xdr:colOff>
      <xdr:row>48</xdr:row>
      <xdr:rowOff>142875</xdr:rowOff>
    </xdr:to>
    <xdr:pic>
      <xdr:nvPicPr>
        <xdr:cNvPr id="16804" name="Picture 10" descr="folder_01">
          <a:extLst>
            <a:ext uri="{FF2B5EF4-FFF2-40B4-BE49-F238E27FC236}">
              <a16:creationId xmlns:a16="http://schemas.microsoft.com/office/drawing/2014/main" id="{00000000-0008-0000-0700-0000A4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84772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50</xdr:row>
      <xdr:rowOff>28575</xdr:rowOff>
    </xdr:from>
    <xdr:to>
      <xdr:col>3</xdr:col>
      <xdr:colOff>0</xdr:colOff>
      <xdr:row>50</xdr:row>
      <xdr:rowOff>142875</xdr:rowOff>
    </xdr:to>
    <xdr:pic>
      <xdr:nvPicPr>
        <xdr:cNvPr id="16805" name="Picture 3" descr="folder_01">
          <a:extLst>
            <a:ext uri="{FF2B5EF4-FFF2-40B4-BE49-F238E27FC236}">
              <a16:creationId xmlns:a16="http://schemas.microsoft.com/office/drawing/2014/main" id="{00000000-0008-0000-0700-0000A5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88201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54</xdr:row>
      <xdr:rowOff>28575</xdr:rowOff>
    </xdr:from>
    <xdr:to>
      <xdr:col>3</xdr:col>
      <xdr:colOff>190500</xdr:colOff>
      <xdr:row>54</xdr:row>
      <xdr:rowOff>142875</xdr:rowOff>
    </xdr:to>
    <xdr:pic>
      <xdr:nvPicPr>
        <xdr:cNvPr id="16806" name="Picture 10" descr="folder_01">
          <a:extLst>
            <a:ext uri="{FF2B5EF4-FFF2-40B4-BE49-F238E27FC236}">
              <a16:creationId xmlns:a16="http://schemas.microsoft.com/office/drawing/2014/main" id="{00000000-0008-0000-0700-0000A6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95059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56</xdr:row>
      <xdr:rowOff>28575</xdr:rowOff>
    </xdr:from>
    <xdr:to>
      <xdr:col>3</xdr:col>
      <xdr:colOff>0</xdr:colOff>
      <xdr:row>56</xdr:row>
      <xdr:rowOff>142875</xdr:rowOff>
    </xdr:to>
    <xdr:pic>
      <xdr:nvPicPr>
        <xdr:cNvPr id="16807" name="Picture 3" descr="folder_01">
          <a:extLst>
            <a:ext uri="{FF2B5EF4-FFF2-40B4-BE49-F238E27FC236}">
              <a16:creationId xmlns:a16="http://schemas.microsoft.com/office/drawing/2014/main" id="{00000000-0008-0000-0700-0000A7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98488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60</xdr:row>
      <xdr:rowOff>28575</xdr:rowOff>
    </xdr:from>
    <xdr:to>
      <xdr:col>3</xdr:col>
      <xdr:colOff>190500</xdr:colOff>
      <xdr:row>60</xdr:row>
      <xdr:rowOff>142875</xdr:rowOff>
    </xdr:to>
    <xdr:pic>
      <xdr:nvPicPr>
        <xdr:cNvPr id="16808" name="Picture 10" descr="folder_01">
          <a:extLst>
            <a:ext uri="{FF2B5EF4-FFF2-40B4-BE49-F238E27FC236}">
              <a16:creationId xmlns:a16="http://schemas.microsoft.com/office/drawing/2014/main" id="{00000000-0008-0000-0700-0000A8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0534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62</xdr:row>
      <xdr:rowOff>28575</xdr:rowOff>
    </xdr:from>
    <xdr:to>
      <xdr:col>3</xdr:col>
      <xdr:colOff>0</xdr:colOff>
      <xdr:row>62</xdr:row>
      <xdr:rowOff>142875</xdr:rowOff>
    </xdr:to>
    <xdr:pic>
      <xdr:nvPicPr>
        <xdr:cNvPr id="16809" name="Picture 3" descr="folder_01">
          <a:extLst>
            <a:ext uri="{FF2B5EF4-FFF2-40B4-BE49-F238E27FC236}">
              <a16:creationId xmlns:a16="http://schemas.microsoft.com/office/drawing/2014/main" id="{00000000-0008-0000-0700-0000A9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108775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66</xdr:row>
      <xdr:rowOff>28575</xdr:rowOff>
    </xdr:from>
    <xdr:to>
      <xdr:col>3</xdr:col>
      <xdr:colOff>190500</xdr:colOff>
      <xdr:row>66</xdr:row>
      <xdr:rowOff>142875</xdr:rowOff>
    </xdr:to>
    <xdr:pic>
      <xdr:nvPicPr>
        <xdr:cNvPr id="16810" name="Picture 10" descr="folder_01">
          <a:extLst>
            <a:ext uri="{FF2B5EF4-FFF2-40B4-BE49-F238E27FC236}">
              <a16:creationId xmlns:a16="http://schemas.microsoft.com/office/drawing/2014/main" id="{00000000-0008-0000-0700-0000AA4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563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3</xdr:row>
          <xdr:rowOff>152400</xdr:rowOff>
        </xdr:from>
        <xdr:to>
          <xdr:col>5</xdr:col>
          <xdr:colOff>104775</xdr:colOff>
          <xdr:row>5</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5</xdr:col>
          <xdr:colOff>104775</xdr:colOff>
          <xdr:row>7</xdr:row>
          <xdr:rowOff>38100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104775</xdr:colOff>
          <xdr:row>21</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161925</xdr:rowOff>
        </xdr:from>
        <xdr:to>
          <xdr:col>5</xdr:col>
          <xdr:colOff>104775</xdr:colOff>
          <xdr:row>15</xdr:row>
          <xdr:rowOff>28575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161925</xdr:rowOff>
        </xdr:from>
        <xdr:to>
          <xdr:col>10</xdr:col>
          <xdr:colOff>104775</xdr:colOff>
          <xdr:row>11</xdr:row>
          <xdr:rowOff>28575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161925</xdr:rowOff>
        </xdr:from>
        <xdr:to>
          <xdr:col>10</xdr:col>
          <xdr:colOff>104775</xdr:colOff>
          <xdr:row>10</xdr:row>
          <xdr:rowOff>28575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161925</xdr:rowOff>
        </xdr:from>
        <xdr:to>
          <xdr:col>10</xdr:col>
          <xdr:colOff>104775</xdr:colOff>
          <xdr:row>11</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104775</xdr:colOff>
          <xdr:row>11</xdr:row>
          <xdr:rowOff>38100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104775</xdr:colOff>
          <xdr:row>27</xdr:row>
          <xdr:rowOff>38100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104775</xdr:colOff>
          <xdr:row>33</xdr:row>
          <xdr:rowOff>38100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104775</xdr:colOff>
          <xdr:row>39</xdr:row>
          <xdr:rowOff>38100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5</xdr:col>
          <xdr:colOff>104775</xdr:colOff>
          <xdr:row>45</xdr:row>
          <xdr:rowOff>38100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5</xdr:col>
          <xdr:colOff>104775</xdr:colOff>
          <xdr:row>51</xdr:row>
          <xdr:rowOff>38100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104775</xdr:colOff>
          <xdr:row>57</xdr:row>
          <xdr:rowOff>38100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104775</xdr:colOff>
          <xdr:row>63</xdr:row>
          <xdr:rowOff>38100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152400</xdr:rowOff>
        </xdr:from>
        <xdr:to>
          <xdr:col>18</xdr:col>
          <xdr:colOff>104775</xdr:colOff>
          <xdr:row>17</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xdr:row>
          <xdr:rowOff>152400</xdr:rowOff>
        </xdr:from>
        <xdr:to>
          <xdr:col>26</xdr:col>
          <xdr:colOff>114300</xdr:colOff>
          <xdr:row>17</xdr:row>
          <xdr:rowOff>19050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152400</xdr:rowOff>
        </xdr:from>
        <xdr:to>
          <xdr:col>18</xdr:col>
          <xdr:colOff>104775</xdr:colOff>
          <xdr:row>23</xdr:row>
          <xdr:rowOff>19050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21</xdr:row>
          <xdr:rowOff>152400</xdr:rowOff>
        </xdr:from>
        <xdr:to>
          <xdr:col>26</xdr:col>
          <xdr:colOff>114300</xdr:colOff>
          <xdr:row>23</xdr:row>
          <xdr:rowOff>19050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152400</xdr:rowOff>
        </xdr:from>
        <xdr:to>
          <xdr:col>18</xdr:col>
          <xdr:colOff>104775</xdr:colOff>
          <xdr:row>29</xdr:row>
          <xdr:rowOff>19050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27</xdr:row>
          <xdr:rowOff>152400</xdr:rowOff>
        </xdr:from>
        <xdr:to>
          <xdr:col>26</xdr:col>
          <xdr:colOff>114300</xdr:colOff>
          <xdr:row>29</xdr:row>
          <xdr:rowOff>19050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152400</xdr:rowOff>
        </xdr:from>
        <xdr:to>
          <xdr:col>18</xdr:col>
          <xdr:colOff>104775</xdr:colOff>
          <xdr:row>35</xdr:row>
          <xdr:rowOff>19050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152400</xdr:rowOff>
        </xdr:from>
        <xdr:to>
          <xdr:col>26</xdr:col>
          <xdr:colOff>114300</xdr:colOff>
          <xdr:row>35</xdr:row>
          <xdr:rowOff>19050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152400</xdr:rowOff>
        </xdr:from>
        <xdr:to>
          <xdr:col>18</xdr:col>
          <xdr:colOff>104775</xdr:colOff>
          <xdr:row>41</xdr:row>
          <xdr:rowOff>19050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152400</xdr:rowOff>
        </xdr:from>
        <xdr:to>
          <xdr:col>26</xdr:col>
          <xdr:colOff>114300</xdr:colOff>
          <xdr:row>41</xdr:row>
          <xdr:rowOff>19050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7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152400</xdr:rowOff>
        </xdr:from>
        <xdr:to>
          <xdr:col>18</xdr:col>
          <xdr:colOff>104775</xdr:colOff>
          <xdr:row>47</xdr:row>
          <xdr:rowOff>19050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7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152400</xdr:rowOff>
        </xdr:from>
        <xdr:to>
          <xdr:col>26</xdr:col>
          <xdr:colOff>114300</xdr:colOff>
          <xdr:row>47</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152400</xdr:rowOff>
        </xdr:from>
        <xdr:to>
          <xdr:col>18</xdr:col>
          <xdr:colOff>104775</xdr:colOff>
          <xdr:row>53</xdr:row>
          <xdr:rowOff>19050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152400</xdr:rowOff>
        </xdr:from>
        <xdr:to>
          <xdr:col>26</xdr:col>
          <xdr:colOff>114300</xdr:colOff>
          <xdr:row>53</xdr:row>
          <xdr:rowOff>19050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152400</xdr:rowOff>
        </xdr:from>
        <xdr:to>
          <xdr:col>18</xdr:col>
          <xdr:colOff>104775</xdr:colOff>
          <xdr:row>59</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57</xdr:row>
          <xdr:rowOff>152400</xdr:rowOff>
        </xdr:from>
        <xdr:to>
          <xdr:col>26</xdr:col>
          <xdr:colOff>114300</xdr:colOff>
          <xdr:row>59</xdr:row>
          <xdr:rowOff>19050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7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63</xdr:row>
          <xdr:rowOff>152400</xdr:rowOff>
        </xdr:from>
        <xdr:to>
          <xdr:col>18</xdr:col>
          <xdr:colOff>104775</xdr:colOff>
          <xdr:row>65</xdr:row>
          <xdr:rowOff>19050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7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152400</xdr:rowOff>
        </xdr:from>
        <xdr:to>
          <xdr:col>26</xdr:col>
          <xdr:colOff>114300</xdr:colOff>
          <xdr:row>65</xdr:row>
          <xdr:rowOff>19050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7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152400</xdr:rowOff>
        </xdr:from>
        <xdr:to>
          <xdr:col>6</xdr:col>
          <xdr:colOff>114300</xdr:colOff>
          <xdr:row>12</xdr:row>
          <xdr:rowOff>19050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7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152400</xdr:rowOff>
        </xdr:from>
        <xdr:to>
          <xdr:col>6</xdr:col>
          <xdr:colOff>114300</xdr:colOff>
          <xdr:row>19</xdr:row>
          <xdr:rowOff>19050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7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152400</xdr:rowOff>
        </xdr:from>
        <xdr:to>
          <xdr:col>6</xdr:col>
          <xdr:colOff>114300</xdr:colOff>
          <xdr:row>25</xdr:row>
          <xdr:rowOff>19050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7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152400</xdr:rowOff>
        </xdr:from>
        <xdr:to>
          <xdr:col>6</xdr:col>
          <xdr:colOff>114300</xdr:colOff>
          <xdr:row>31</xdr:row>
          <xdr:rowOff>19050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7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152400</xdr:rowOff>
        </xdr:from>
        <xdr:to>
          <xdr:col>6</xdr:col>
          <xdr:colOff>114300</xdr:colOff>
          <xdr:row>37</xdr:row>
          <xdr:rowOff>19050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7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152400</xdr:rowOff>
        </xdr:from>
        <xdr:to>
          <xdr:col>6</xdr:col>
          <xdr:colOff>114300</xdr:colOff>
          <xdr:row>43</xdr:row>
          <xdr:rowOff>19050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152400</xdr:rowOff>
        </xdr:from>
        <xdr:to>
          <xdr:col>6</xdr:col>
          <xdr:colOff>114300</xdr:colOff>
          <xdr:row>49</xdr:row>
          <xdr:rowOff>19050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152400</xdr:rowOff>
        </xdr:from>
        <xdr:to>
          <xdr:col>6</xdr:col>
          <xdr:colOff>114300</xdr:colOff>
          <xdr:row>55</xdr:row>
          <xdr:rowOff>19050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7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152400</xdr:rowOff>
        </xdr:from>
        <xdr:to>
          <xdr:col>6</xdr:col>
          <xdr:colOff>114300</xdr:colOff>
          <xdr:row>61</xdr:row>
          <xdr:rowOff>19050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7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65</xdr:row>
          <xdr:rowOff>152400</xdr:rowOff>
        </xdr:from>
        <xdr:to>
          <xdr:col>6</xdr:col>
          <xdr:colOff>114300</xdr:colOff>
          <xdr:row>67</xdr:row>
          <xdr:rowOff>19050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7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gijyutu-54@okinawa-ctc.or.jp" TargetMode="Externa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21" Type="http://schemas.openxmlformats.org/officeDocument/2006/relationships/ctrlProp" Target="../ctrlProps/ctrlProp67.xml"/><Relationship Id="rId34" Type="http://schemas.openxmlformats.org/officeDocument/2006/relationships/ctrlProp" Target="../ctrlProps/ctrlProp80.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33" Type="http://schemas.openxmlformats.org/officeDocument/2006/relationships/ctrlProp" Target="../ctrlProps/ctrlProp79.xml"/><Relationship Id="rId38" Type="http://schemas.openxmlformats.org/officeDocument/2006/relationships/ctrlProp" Target="../ctrlProps/ctrlProp84.xml"/><Relationship Id="rId2" Type="http://schemas.openxmlformats.org/officeDocument/2006/relationships/drawing" Target="../drawings/drawing2.xm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1" Type="http://schemas.openxmlformats.org/officeDocument/2006/relationships/printerSettings" Target="../printerSettings/printerSettings9.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32" Type="http://schemas.openxmlformats.org/officeDocument/2006/relationships/ctrlProp" Target="../ctrlProps/ctrlProp78.xml"/><Relationship Id="rId37" Type="http://schemas.openxmlformats.org/officeDocument/2006/relationships/ctrlProp" Target="../ctrlProps/ctrlProp83.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36" Type="http://schemas.openxmlformats.org/officeDocument/2006/relationships/ctrlProp" Target="../ctrlProps/ctrlProp82.xml"/><Relationship Id="rId10" Type="http://schemas.openxmlformats.org/officeDocument/2006/relationships/ctrlProp" Target="../ctrlProps/ctrlProp56.xml"/><Relationship Id="rId19" Type="http://schemas.openxmlformats.org/officeDocument/2006/relationships/ctrlProp" Target="../ctrlProps/ctrlProp65.xml"/><Relationship Id="rId31" Type="http://schemas.openxmlformats.org/officeDocument/2006/relationships/ctrlProp" Target="../ctrlProps/ctrlProp77.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 Id="rId30" Type="http://schemas.openxmlformats.org/officeDocument/2006/relationships/ctrlProp" Target="../ctrlProps/ctrlProp76.xml"/><Relationship Id="rId35" Type="http://schemas.openxmlformats.org/officeDocument/2006/relationships/ctrlProp" Target="../ctrlProps/ctrlProp81.xml"/><Relationship Id="rId8" Type="http://schemas.openxmlformats.org/officeDocument/2006/relationships/ctrlProp" Target="../ctrlProps/ctrlProp54.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vmlDrawing" Target="../drawings/vmlDrawing3.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10.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9" Type="http://schemas.openxmlformats.org/officeDocument/2006/relationships/ctrlProp" Target="../ctrlProps/ctrlProp140.xml"/><Relationship Id="rId21" Type="http://schemas.openxmlformats.org/officeDocument/2006/relationships/ctrlProp" Target="../ctrlProps/ctrlProp122.xml"/><Relationship Id="rId34" Type="http://schemas.openxmlformats.org/officeDocument/2006/relationships/ctrlProp" Target="../ctrlProps/ctrlProp135.xml"/><Relationship Id="rId42" Type="http://schemas.openxmlformats.org/officeDocument/2006/relationships/ctrlProp" Target="../ctrlProps/ctrlProp143.xml"/><Relationship Id="rId7" Type="http://schemas.openxmlformats.org/officeDocument/2006/relationships/ctrlProp" Target="../ctrlProps/ctrlProp108.xml"/><Relationship Id="rId2" Type="http://schemas.openxmlformats.org/officeDocument/2006/relationships/drawing" Target="../drawings/drawing4.xml"/><Relationship Id="rId16" Type="http://schemas.openxmlformats.org/officeDocument/2006/relationships/ctrlProp" Target="../ctrlProps/ctrlProp117.xml"/><Relationship Id="rId29" Type="http://schemas.openxmlformats.org/officeDocument/2006/relationships/ctrlProp" Target="../ctrlProps/ctrlProp130.xml"/><Relationship Id="rId1" Type="http://schemas.openxmlformats.org/officeDocument/2006/relationships/printerSettings" Target="../printerSettings/printerSettings11.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32" Type="http://schemas.openxmlformats.org/officeDocument/2006/relationships/ctrlProp" Target="../ctrlProps/ctrlProp133.xml"/><Relationship Id="rId37" Type="http://schemas.openxmlformats.org/officeDocument/2006/relationships/ctrlProp" Target="../ctrlProps/ctrlProp138.xml"/><Relationship Id="rId40" Type="http://schemas.openxmlformats.org/officeDocument/2006/relationships/ctrlProp" Target="../ctrlProps/ctrlProp141.xml"/><Relationship Id="rId45" Type="http://schemas.openxmlformats.org/officeDocument/2006/relationships/ctrlProp" Target="../ctrlProps/ctrlProp146.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36" Type="http://schemas.openxmlformats.org/officeDocument/2006/relationships/ctrlProp" Target="../ctrlProps/ctrlProp137.xml"/><Relationship Id="rId10" Type="http://schemas.openxmlformats.org/officeDocument/2006/relationships/ctrlProp" Target="../ctrlProps/ctrlProp111.xml"/><Relationship Id="rId19" Type="http://schemas.openxmlformats.org/officeDocument/2006/relationships/ctrlProp" Target="../ctrlProps/ctrlProp120.xml"/><Relationship Id="rId31" Type="http://schemas.openxmlformats.org/officeDocument/2006/relationships/ctrlProp" Target="../ctrlProps/ctrlProp132.xml"/><Relationship Id="rId44" Type="http://schemas.openxmlformats.org/officeDocument/2006/relationships/ctrlProp" Target="../ctrlProps/ctrlProp145.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 Id="rId30" Type="http://schemas.openxmlformats.org/officeDocument/2006/relationships/ctrlProp" Target="../ctrlProps/ctrlProp131.xml"/><Relationship Id="rId35" Type="http://schemas.openxmlformats.org/officeDocument/2006/relationships/ctrlProp" Target="../ctrlProps/ctrlProp136.xml"/><Relationship Id="rId43" Type="http://schemas.openxmlformats.org/officeDocument/2006/relationships/ctrlProp" Target="../ctrlProps/ctrlProp144.xml"/><Relationship Id="rId8" Type="http://schemas.openxmlformats.org/officeDocument/2006/relationships/ctrlProp" Target="../ctrlProps/ctrlProp109.xml"/><Relationship Id="rId3" Type="http://schemas.openxmlformats.org/officeDocument/2006/relationships/vmlDrawing" Target="../drawings/vmlDrawing4.v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33" Type="http://schemas.openxmlformats.org/officeDocument/2006/relationships/ctrlProp" Target="../ctrlProps/ctrlProp134.xml"/><Relationship Id="rId38" Type="http://schemas.openxmlformats.org/officeDocument/2006/relationships/ctrlProp" Target="../ctrlProps/ctrlProp139.xml"/><Relationship Id="rId46" Type="http://schemas.openxmlformats.org/officeDocument/2006/relationships/ctrlProp" Target="../ctrlProps/ctrlProp147.xml"/><Relationship Id="rId20" Type="http://schemas.openxmlformats.org/officeDocument/2006/relationships/ctrlProp" Target="../ctrlProps/ctrlProp121.xml"/><Relationship Id="rId41"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2"/>
  <sheetViews>
    <sheetView showGridLines="0" zoomScaleNormal="100" workbookViewId="0"/>
  </sheetViews>
  <sheetFormatPr defaultRowHeight="13.5"/>
  <cols>
    <col min="9" max="9" width="10.375" customWidth="1"/>
  </cols>
  <sheetData>
    <row r="1" spans="1:12">
      <c r="A1" s="37"/>
      <c r="H1" t="s">
        <v>316</v>
      </c>
    </row>
    <row r="4" spans="1:12">
      <c r="A4" t="s">
        <v>301</v>
      </c>
    </row>
    <row r="6" spans="1:12">
      <c r="B6" t="s">
        <v>302</v>
      </c>
    </row>
    <row r="7" spans="1:12">
      <c r="B7" t="s">
        <v>303</v>
      </c>
    </row>
    <row r="8" spans="1:12">
      <c r="B8" t="s">
        <v>236</v>
      </c>
    </row>
    <row r="9" spans="1:12">
      <c r="B9" t="s">
        <v>23</v>
      </c>
    </row>
    <row r="11" spans="1:12">
      <c r="A11" t="s">
        <v>237</v>
      </c>
    </row>
    <row r="13" spans="1:12">
      <c r="B13" t="s">
        <v>243</v>
      </c>
      <c r="L13" s="177"/>
    </row>
    <row r="14" spans="1:12">
      <c r="B14" t="s">
        <v>246</v>
      </c>
    </row>
    <row r="16" spans="1:12">
      <c r="B16" t="s">
        <v>244</v>
      </c>
    </row>
    <row r="18" spans="2:2">
      <c r="B18" t="s">
        <v>245</v>
      </c>
    </row>
    <row r="20" spans="2:2">
      <c r="B20" t="s">
        <v>247</v>
      </c>
    </row>
    <row r="21" spans="2:2">
      <c r="B21" t="s">
        <v>238</v>
      </c>
    </row>
    <row r="23" spans="2:2">
      <c r="B23" t="s">
        <v>248</v>
      </c>
    </row>
    <row r="25" spans="2:2">
      <c r="B25" t="s">
        <v>249</v>
      </c>
    </row>
    <row r="26" spans="2:2">
      <c r="B26" t="s">
        <v>250</v>
      </c>
    </row>
    <row r="27" spans="2:2">
      <c r="B27" t="s">
        <v>239</v>
      </c>
    </row>
    <row r="29" spans="2:2">
      <c r="B29" t="s">
        <v>240</v>
      </c>
    </row>
    <row r="30" spans="2:2">
      <c r="B30" t="s">
        <v>242</v>
      </c>
    </row>
    <row r="32" spans="2:2">
      <c r="B32" t="s">
        <v>216</v>
      </c>
    </row>
    <row r="33" spans="1:3">
      <c r="B33" t="s">
        <v>24</v>
      </c>
    </row>
    <row r="34" spans="1:3">
      <c r="B34" t="s">
        <v>265</v>
      </c>
    </row>
    <row r="35" spans="1:3">
      <c r="C35" t="s">
        <v>25</v>
      </c>
    </row>
    <row r="36" spans="1:3">
      <c r="C36" t="s">
        <v>203</v>
      </c>
    </row>
    <row r="37" spans="1:3">
      <c r="C37" t="s">
        <v>241</v>
      </c>
    </row>
    <row r="38" spans="1:3">
      <c r="C38" t="s">
        <v>50</v>
      </c>
    </row>
    <row r="40" spans="1:3">
      <c r="B40" t="s">
        <v>26</v>
      </c>
    </row>
    <row r="42" spans="1:3">
      <c r="A42" t="s">
        <v>27</v>
      </c>
    </row>
    <row r="43" spans="1:3">
      <c r="B43" t="s">
        <v>251</v>
      </c>
    </row>
    <row r="44" spans="1:3">
      <c r="B44" t="s">
        <v>252</v>
      </c>
    </row>
    <row r="46" spans="1:3">
      <c r="A46" t="s">
        <v>290</v>
      </c>
    </row>
    <row r="47" spans="1:3">
      <c r="B47" t="s">
        <v>291</v>
      </c>
    </row>
    <row r="48" spans="1:3">
      <c r="B48" t="s">
        <v>292</v>
      </c>
    </row>
    <row r="49" spans="2:2">
      <c r="B49" t="s">
        <v>293</v>
      </c>
    </row>
    <row r="50" spans="2:2">
      <c r="B50" t="s">
        <v>294</v>
      </c>
    </row>
    <row r="51" spans="2:2">
      <c r="B51" t="s">
        <v>295</v>
      </c>
    </row>
    <row r="52" spans="2:2">
      <c r="B52" t="s">
        <v>296</v>
      </c>
    </row>
  </sheetData>
  <sheetProtection algorithmName="SHA-512" hashValue="vt5WKXC63/hLWgvsb0mkG1kH4JJ/KmqTreErrPjjIeILJVbiuomE8t+NrShpyM7INH8Ze0/VBVBtu4SANhUMBg==" saltValue="QpstWocSatwbHVTCoUVxkg==" spinCount="100000" sheet="1" selectLockedCells="1"/>
  <customSheetViews>
    <customSheetView guid="{567E031F-89E0-4B9F-8C29-9A2891988A2B}" showGridLines="0" showRuler="0">
      <selection activeCell="D4" sqref="D4"/>
      <pageMargins left="0.78700000000000003" right="0.78700000000000003" top="0.98399999999999999" bottom="0.98399999999999999" header="0.51200000000000001" footer="0.51200000000000001"/>
      <pageSetup paperSize="9" orientation="portrait" horizontalDpi="0" verticalDpi="0" r:id="rId1"/>
      <headerFooter alignWithMargins="0"/>
    </customSheetView>
  </customSheetViews>
  <phoneticPr fontId="2"/>
  <pageMargins left="0.78700000000000003" right="0.78700000000000003" top="0.98399999999999999" bottom="0.98399999999999999" header="0.51200000000000001" footer="0.51200000000000001"/>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workbookViewId="0">
      <selection activeCell="E12" sqref="E12"/>
    </sheetView>
  </sheetViews>
  <sheetFormatPr defaultRowHeight="18" customHeight="1"/>
  <cols>
    <col min="1" max="1" width="5.875" style="182" customWidth="1"/>
    <col min="2" max="2" width="6.75" style="182" customWidth="1"/>
    <col min="3" max="6" width="13.625" style="182" customWidth="1"/>
    <col min="7" max="7" width="8.5" style="182" customWidth="1"/>
    <col min="8" max="8" width="7.125" style="182" customWidth="1"/>
    <col min="9" max="256" width="13.625" style="182" customWidth="1"/>
    <col min="257" max="16384" width="9" style="182"/>
  </cols>
  <sheetData>
    <row r="1" spans="1:8" ht="18" customHeight="1">
      <c r="A1" s="179"/>
      <c r="B1" s="180"/>
      <c r="C1" s="180"/>
      <c r="D1" s="180"/>
      <c r="E1" s="180"/>
      <c r="F1" s="180"/>
      <c r="G1" s="180"/>
      <c r="H1" s="181"/>
    </row>
    <row r="2" spans="1:8" ht="18" customHeight="1" thickBot="1">
      <c r="A2" s="183"/>
      <c r="B2" s="184" t="s">
        <v>255</v>
      </c>
      <c r="C2" s="184"/>
      <c r="D2" s="184"/>
      <c r="E2" s="184"/>
      <c r="F2" s="184"/>
      <c r="G2" s="184"/>
      <c r="H2" s="185"/>
    </row>
    <row r="3" spans="1:8" ht="18" customHeight="1" thickTop="1">
      <c r="A3" s="183"/>
      <c r="H3" s="185"/>
    </row>
    <row r="4" spans="1:8" ht="18" customHeight="1">
      <c r="A4" s="183"/>
      <c r="C4" s="182" t="s">
        <v>253</v>
      </c>
      <c r="H4" s="185"/>
    </row>
    <row r="5" spans="1:8" ht="18" customHeight="1">
      <c r="A5" s="183"/>
      <c r="C5" s="182" t="s">
        <v>43</v>
      </c>
      <c r="H5" s="185"/>
    </row>
    <row r="6" spans="1:8" ht="18" customHeight="1">
      <c r="A6" s="183"/>
      <c r="C6" s="182" t="s">
        <v>259</v>
      </c>
      <c r="H6" s="185"/>
    </row>
    <row r="7" spans="1:8" ht="18" customHeight="1">
      <c r="A7" s="183"/>
      <c r="D7" s="182" t="s">
        <v>254</v>
      </c>
      <c r="H7" s="185"/>
    </row>
    <row r="8" spans="1:8" ht="18" customHeight="1">
      <c r="A8" s="183"/>
      <c r="D8" s="182" t="s">
        <v>260</v>
      </c>
      <c r="H8" s="185"/>
    </row>
    <row r="9" spans="1:8" ht="18" customHeight="1">
      <c r="A9" s="183"/>
      <c r="H9" s="185"/>
    </row>
    <row r="10" spans="1:8" ht="18" customHeight="1">
      <c r="A10" s="183"/>
      <c r="D10" s="186" t="s">
        <v>256</v>
      </c>
      <c r="E10" s="187" t="str">
        <f>IF(ISBLANK(入力票!C5),"",入力票!C5)</f>
        <v/>
      </c>
      <c r="F10" s="187"/>
      <c r="G10" s="188"/>
      <c r="H10" s="189"/>
    </row>
    <row r="11" spans="1:8" ht="18" customHeight="1">
      <c r="A11" s="183"/>
      <c r="D11" s="190"/>
      <c r="E11" s="191" t="str">
        <f>IF(ISBLANK(入力票!C6),"",入力票!C6)</f>
        <v/>
      </c>
      <c r="F11" s="191"/>
      <c r="G11" s="192"/>
      <c r="H11" s="189"/>
    </row>
    <row r="12" spans="1:8" ht="18" customHeight="1">
      <c r="A12" s="183"/>
      <c r="D12" s="190"/>
      <c r="E12" s="191" t="str">
        <f>IF(ISBLANK(入力票!C7),"",入力票!C7)</f>
        <v/>
      </c>
      <c r="F12" s="191"/>
      <c r="G12" s="192"/>
      <c r="H12" s="189"/>
    </row>
    <row r="13" spans="1:8" ht="18" customHeight="1">
      <c r="A13" s="183"/>
      <c r="D13" s="190"/>
      <c r="E13" s="191" t="str">
        <f>IF(ISBLANK(入力票!C4),"",入力票!C4)</f>
        <v/>
      </c>
      <c r="F13" s="191"/>
      <c r="G13" s="192"/>
      <c r="H13" s="189"/>
    </row>
    <row r="14" spans="1:8" ht="18" customHeight="1">
      <c r="A14" s="183"/>
      <c r="D14" s="190"/>
      <c r="E14" s="193" t="s">
        <v>257</v>
      </c>
      <c r="F14" s="191" t="str">
        <f>IF(ISBLANK(入力票!C9),"",入力票!C9)</f>
        <v/>
      </c>
      <c r="G14" s="192"/>
      <c r="H14" s="189"/>
    </row>
    <row r="15" spans="1:8" ht="18" customHeight="1">
      <c r="A15" s="183"/>
      <c r="D15" s="194"/>
      <c r="E15" s="195" t="s">
        <v>258</v>
      </c>
      <c r="F15" s="196" t="str">
        <f>IF(ISBLANK(入力票!C10),"",入力票!C10)</f>
        <v/>
      </c>
      <c r="G15" s="197"/>
      <c r="H15" s="189"/>
    </row>
    <row r="16" spans="1:8" ht="18" customHeight="1">
      <c r="A16" s="183"/>
      <c r="H16" s="185"/>
    </row>
    <row r="17" spans="1:8" ht="18" customHeight="1">
      <c r="A17" s="183"/>
      <c r="E17" s="198" t="s">
        <v>264</v>
      </c>
      <c r="F17" s="199"/>
      <c r="G17" s="200"/>
      <c r="H17" s="185"/>
    </row>
    <row r="18" spans="1:8" ht="18" customHeight="1">
      <c r="A18" s="183"/>
      <c r="E18" s="201" t="s">
        <v>261</v>
      </c>
      <c r="F18" s="202"/>
      <c r="G18" s="203"/>
      <c r="H18" s="185"/>
    </row>
    <row r="19" spans="1:8" ht="18" customHeight="1">
      <c r="A19" s="183"/>
      <c r="B19" s="212">
        <f ca="1">NOW()</f>
        <v>45895.458599768521</v>
      </c>
      <c r="C19" s="213"/>
      <c r="E19" s="201" t="s">
        <v>262</v>
      </c>
      <c r="F19" s="202"/>
      <c r="G19" s="203"/>
      <c r="H19" s="185"/>
    </row>
    <row r="20" spans="1:8" ht="18" customHeight="1">
      <c r="A20" s="183"/>
      <c r="E20" s="204" t="s">
        <v>263</v>
      </c>
      <c r="F20" s="205"/>
      <c r="G20" s="206"/>
      <c r="H20" s="185"/>
    </row>
    <row r="21" spans="1:8" ht="18" customHeight="1">
      <c r="A21" s="207"/>
      <c r="B21" s="208"/>
      <c r="C21" s="208"/>
      <c r="D21" s="208"/>
      <c r="E21" s="208"/>
      <c r="F21" s="208"/>
      <c r="G21" s="208"/>
      <c r="H21" s="209"/>
    </row>
    <row r="22" spans="1:8" ht="18" customHeight="1">
      <c r="A22" s="180"/>
    </row>
    <row r="23" spans="1:8" ht="18" customHeight="1">
      <c r="A23" s="179"/>
      <c r="B23" s="180"/>
      <c r="C23" s="180"/>
      <c r="D23" s="180"/>
      <c r="E23" s="180"/>
      <c r="F23" s="180"/>
      <c r="G23" s="180"/>
      <c r="H23" s="181"/>
    </row>
    <row r="24" spans="1:8" ht="18" customHeight="1" thickBot="1">
      <c r="A24" s="183"/>
      <c r="B24" s="184" t="s">
        <v>255</v>
      </c>
      <c r="C24" s="184"/>
      <c r="D24" s="184"/>
      <c r="E24" s="184"/>
      <c r="F24" s="184"/>
      <c r="G24" s="184"/>
      <c r="H24" s="185"/>
    </row>
    <row r="25" spans="1:8" ht="18" customHeight="1" thickTop="1">
      <c r="A25" s="183"/>
      <c r="H25" s="185"/>
    </row>
    <row r="26" spans="1:8" ht="18" customHeight="1">
      <c r="A26" s="183"/>
      <c r="C26" s="182" t="s">
        <v>253</v>
      </c>
      <c r="H26" s="185"/>
    </row>
    <row r="27" spans="1:8" ht="18" customHeight="1">
      <c r="A27" s="183"/>
      <c r="C27" s="182" t="s">
        <v>43</v>
      </c>
      <c r="H27" s="185"/>
    </row>
    <row r="28" spans="1:8" ht="18" customHeight="1">
      <c r="A28" s="183"/>
      <c r="C28" s="182" t="s">
        <v>259</v>
      </c>
      <c r="H28" s="185"/>
    </row>
    <row r="29" spans="1:8" ht="18" customHeight="1">
      <c r="A29" s="183"/>
      <c r="D29" s="182" t="s">
        <v>254</v>
      </c>
      <c r="H29" s="185"/>
    </row>
    <row r="30" spans="1:8" ht="18" customHeight="1">
      <c r="A30" s="183"/>
      <c r="D30" s="182" t="s">
        <v>260</v>
      </c>
      <c r="H30" s="185"/>
    </row>
    <row r="31" spans="1:8" ht="18" customHeight="1">
      <c r="A31" s="183"/>
      <c r="H31" s="185"/>
    </row>
    <row r="32" spans="1:8" ht="18" customHeight="1">
      <c r="A32" s="183"/>
      <c r="D32" s="186" t="s">
        <v>256</v>
      </c>
      <c r="E32" s="187" t="str">
        <f>E10</f>
        <v/>
      </c>
      <c r="F32" s="187"/>
      <c r="G32" s="188"/>
      <c r="H32" s="189"/>
    </row>
    <row r="33" spans="1:8" ht="18" customHeight="1">
      <c r="A33" s="183"/>
      <c r="D33" s="190"/>
      <c r="E33" s="191" t="str">
        <f>E11</f>
        <v/>
      </c>
      <c r="F33" s="191"/>
      <c r="G33" s="192"/>
      <c r="H33" s="189"/>
    </row>
    <row r="34" spans="1:8" ht="18" customHeight="1">
      <c r="A34" s="183"/>
      <c r="D34" s="190"/>
      <c r="E34" s="191" t="str">
        <f>E12</f>
        <v/>
      </c>
      <c r="F34" s="191"/>
      <c r="G34" s="192"/>
      <c r="H34" s="189"/>
    </row>
    <row r="35" spans="1:8" ht="18" customHeight="1">
      <c r="A35" s="183"/>
      <c r="D35" s="190"/>
      <c r="E35" s="191" t="str">
        <f>E13</f>
        <v/>
      </c>
      <c r="F35" s="191"/>
      <c r="G35" s="192"/>
      <c r="H35" s="189"/>
    </row>
    <row r="36" spans="1:8" ht="18" customHeight="1">
      <c r="A36" s="183"/>
      <c r="D36" s="190"/>
      <c r="E36" s="193" t="s">
        <v>257</v>
      </c>
      <c r="F36" s="191" t="str">
        <f>F14</f>
        <v/>
      </c>
      <c r="G36" s="192"/>
      <c r="H36" s="189"/>
    </row>
    <row r="37" spans="1:8" ht="18" customHeight="1">
      <c r="A37" s="183"/>
      <c r="D37" s="194"/>
      <c r="E37" s="195" t="s">
        <v>258</v>
      </c>
      <c r="F37" s="196" t="str">
        <f>F15</f>
        <v/>
      </c>
      <c r="G37" s="197"/>
      <c r="H37" s="189"/>
    </row>
    <row r="38" spans="1:8" ht="18" customHeight="1">
      <c r="A38" s="183"/>
      <c r="H38" s="185"/>
    </row>
    <row r="39" spans="1:8" ht="18" customHeight="1">
      <c r="A39" s="183"/>
      <c r="E39" s="198" t="s">
        <v>264</v>
      </c>
      <c r="F39" s="199"/>
      <c r="G39" s="200"/>
      <c r="H39" s="185"/>
    </row>
    <row r="40" spans="1:8" ht="18" customHeight="1">
      <c r="A40" s="183"/>
      <c r="E40" s="201" t="s">
        <v>261</v>
      </c>
      <c r="F40" s="202"/>
      <c r="G40" s="203"/>
      <c r="H40" s="185"/>
    </row>
    <row r="41" spans="1:8" ht="18" customHeight="1">
      <c r="A41" s="183"/>
      <c r="B41" s="212">
        <f ca="1">NOW()</f>
        <v>45895.458599768521</v>
      </c>
      <c r="C41" s="213"/>
      <c r="E41" s="201" t="s">
        <v>262</v>
      </c>
      <c r="F41" s="202"/>
      <c r="G41" s="203"/>
      <c r="H41" s="185"/>
    </row>
    <row r="42" spans="1:8" ht="18" customHeight="1">
      <c r="A42" s="183"/>
      <c r="E42" s="204" t="s">
        <v>263</v>
      </c>
      <c r="F42" s="205"/>
      <c r="G42" s="206"/>
      <c r="H42" s="185"/>
    </row>
    <row r="43" spans="1:8" ht="18" customHeight="1">
      <c r="A43" s="207"/>
      <c r="B43" s="208"/>
      <c r="C43" s="208"/>
      <c r="D43" s="208"/>
      <c r="E43" s="208"/>
      <c r="F43" s="208"/>
      <c r="G43" s="208"/>
      <c r="H43" s="209"/>
    </row>
  </sheetData>
  <sheetProtection selectLockedCells="1" selectUnlockedCells="1"/>
  <mergeCells count="2">
    <mergeCell ref="B41:C41"/>
    <mergeCell ref="B19:C19"/>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XFC32"/>
  <sheetViews>
    <sheetView showGridLines="0" tabSelected="1" zoomScale="82" zoomScaleNormal="82" workbookViewId="0">
      <pane ySplit="1" topLeftCell="A5" activePane="bottomLeft" state="frozen"/>
      <selection pane="bottomLeft" activeCell="C2" sqref="C2"/>
    </sheetView>
  </sheetViews>
  <sheetFormatPr defaultColWidth="0" defaultRowHeight="24.75" customHeight="1" zeroHeight="1"/>
  <cols>
    <col min="1" max="1" width="6.375" style="11" customWidth="1"/>
    <col min="2" max="2" width="34.75" style="9" customWidth="1"/>
    <col min="3" max="3" width="36.75" style="10" customWidth="1"/>
    <col min="4" max="4" width="33.75" style="8" customWidth="1"/>
    <col min="5" max="5" width="33.375" style="10" customWidth="1"/>
    <col min="6" max="6" width="33.375" style="8" hidden="1" customWidth="1"/>
    <col min="7" max="28" width="0" style="8" hidden="1" customWidth="1"/>
    <col min="29" max="16383" width="33.375" style="8" hidden="1"/>
    <col min="16384" max="16384" width="1.125" style="8" customWidth="1"/>
  </cols>
  <sheetData>
    <row r="1" spans="1:28" ht="24.75" customHeight="1">
      <c r="A1" s="12" t="s">
        <v>4</v>
      </c>
      <c r="B1" s="13" t="s">
        <v>0</v>
      </c>
      <c r="C1" s="12" t="s">
        <v>20</v>
      </c>
      <c r="D1" s="14" t="s">
        <v>19</v>
      </c>
      <c r="E1" s="14" t="s">
        <v>41</v>
      </c>
      <c r="I1" s="8">
        <v>0</v>
      </c>
      <c r="J1" s="8">
        <v>1</v>
      </c>
      <c r="K1" s="8">
        <v>2</v>
      </c>
      <c r="L1" s="8">
        <v>3</v>
      </c>
      <c r="M1" s="8">
        <v>4</v>
      </c>
      <c r="N1" s="8">
        <v>5</v>
      </c>
      <c r="O1" s="8">
        <v>6</v>
      </c>
      <c r="P1" s="8">
        <v>7</v>
      </c>
      <c r="Q1" s="8">
        <v>8</v>
      </c>
      <c r="R1" s="8">
        <v>9</v>
      </c>
      <c r="S1" s="8">
        <v>10</v>
      </c>
      <c r="T1" s="8">
        <v>11</v>
      </c>
      <c r="U1" s="8">
        <v>12</v>
      </c>
      <c r="V1" s="8">
        <v>13</v>
      </c>
      <c r="W1" s="8">
        <v>14</v>
      </c>
      <c r="X1" s="8">
        <v>15</v>
      </c>
      <c r="Y1" s="8">
        <v>16</v>
      </c>
      <c r="Z1" s="8">
        <v>17</v>
      </c>
      <c r="AA1" s="8">
        <v>18</v>
      </c>
    </row>
    <row r="2" spans="1:28" ht="24.75" customHeight="1">
      <c r="A2" s="15" t="s">
        <v>12</v>
      </c>
      <c r="B2" s="16" t="s">
        <v>297</v>
      </c>
      <c r="C2" s="19"/>
      <c r="D2" s="22" t="str">
        <f>IF(TRIM(C2)="","工事、業務名称を入力して下さい","")</f>
        <v>工事、業務名称を入力して下さい</v>
      </c>
      <c r="E2" s="39" t="s">
        <v>218</v>
      </c>
    </row>
    <row r="3" spans="1:28" ht="24.75" customHeight="1">
      <c r="A3" s="15" t="s">
        <v>12</v>
      </c>
      <c r="B3" s="16" t="s">
        <v>215</v>
      </c>
      <c r="C3" s="23"/>
      <c r="D3" s="22" t="str">
        <f>IF(TRIM(C3)="","最終の請負・受託金額を入力して下さい","")</f>
        <v>最終の請負・受託金額を入力して下さい</v>
      </c>
      <c r="E3" s="41">
        <v>5506000</v>
      </c>
      <c r="I3" s="16" t="s">
        <v>18</v>
      </c>
      <c r="J3" s="16" t="s">
        <v>215</v>
      </c>
      <c r="K3" s="16" t="s">
        <v>33</v>
      </c>
      <c r="L3" s="16" t="s">
        <v>34</v>
      </c>
      <c r="M3" s="16" t="s">
        <v>35</v>
      </c>
      <c r="N3" s="16" t="s">
        <v>36</v>
      </c>
      <c r="O3" s="16" t="s">
        <v>37</v>
      </c>
      <c r="P3" s="16" t="s">
        <v>201</v>
      </c>
      <c r="Q3" s="16" t="s">
        <v>202</v>
      </c>
      <c r="R3" s="17" t="s">
        <v>200</v>
      </c>
      <c r="S3" s="16" t="s">
        <v>5</v>
      </c>
      <c r="T3" s="16" t="s">
        <v>225</v>
      </c>
      <c r="U3" s="16" t="s">
        <v>6</v>
      </c>
      <c r="V3" s="17" t="s">
        <v>11</v>
      </c>
      <c r="W3" s="17" t="s">
        <v>3</v>
      </c>
      <c r="X3" s="17" t="s">
        <v>2</v>
      </c>
      <c r="Y3" s="17" t="s">
        <v>39</v>
      </c>
      <c r="Z3" s="17" t="s">
        <v>40</v>
      </c>
      <c r="AA3" s="17" t="s">
        <v>1</v>
      </c>
      <c r="AB3" s="17" t="s">
        <v>276</v>
      </c>
    </row>
    <row r="4" spans="1:28" ht="24.75" customHeight="1">
      <c r="A4" s="15" t="s">
        <v>13</v>
      </c>
      <c r="B4" s="16" t="s">
        <v>298</v>
      </c>
      <c r="C4" s="19"/>
      <c r="D4" s="22" t="str">
        <f>IF(TRIM(C4)="","貴社名称を入力して下さい","")</f>
        <v>貴社名称を入力して下さい</v>
      </c>
      <c r="E4" s="39" t="s">
        <v>217</v>
      </c>
      <c r="I4" s="8" t="s">
        <v>289</v>
      </c>
      <c r="J4" s="8" t="s">
        <v>288</v>
      </c>
      <c r="K4" s="8" t="s">
        <v>287</v>
      </c>
      <c r="L4" s="8" t="s">
        <v>286</v>
      </c>
      <c r="M4" s="8" t="s">
        <v>285</v>
      </c>
      <c r="N4" s="8" t="s">
        <v>284</v>
      </c>
      <c r="O4" s="8" t="s">
        <v>283</v>
      </c>
      <c r="P4" s="8" t="s">
        <v>282</v>
      </c>
      <c r="Q4" s="8" t="s">
        <v>281</v>
      </c>
      <c r="R4" s="8" t="s">
        <v>280</v>
      </c>
      <c r="S4" s="8" t="s">
        <v>279</v>
      </c>
      <c r="T4" s="8" t="s">
        <v>278</v>
      </c>
      <c r="U4" s="8" t="s">
        <v>277</v>
      </c>
      <c r="V4" s="8" t="s">
        <v>275</v>
      </c>
      <c r="W4" s="8" t="s">
        <v>274</v>
      </c>
      <c r="X4" s="8" t="s">
        <v>273</v>
      </c>
      <c r="Y4" s="8" t="s">
        <v>272</v>
      </c>
      <c r="Z4" s="8" t="s">
        <v>271</v>
      </c>
      <c r="AA4" s="8" t="s">
        <v>270</v>
      </c>
      <c r="AB4" s="8" t="s">
        <v>269</v>
      </c>
    </row>
    <row r="5" spans="1:28" ht="24.75" customHeight="1">
      <c r="A5" s="15" t="s">
        <v>14</v>
      </c>
      <c r="B5" s="16" t="s">
        <v>34</v>
      </c>
      <c r="C5" s="19"/>
      <c r="D5" s="22" t="str">
        <f>IF(TRIM(C5)="","郵便番号を入力して下さい","")</f>
        <v>郵便番号を入力して下さい</v>
      </c>
      <c r="E5" s="39" t="s">
        <v>199</v>
      </c>
      <c r="I5" s="8" t="str">
        <f>IF(ISBLANK(C2),"",C2)</f>
        <v/>
      </c>
      <c r="J5" s="8" t="str">
        <f>IF(ISBLANK(C3),"",C3)</f>
        <v/>
      </c>
      <c r="K5" s="8" t="str">
        <f>IF(ISBLANK(C4),"",C4)</f>
        <v/>
      </c>
      <c r="L5" s="8" t="str">
        <f>IF(ISBLANK(C5),"",C5)</f>
        <v/>
      </c>
      <c r="M5" s="8" t="str">
        <f>IF(ISBLANK(C6),"",C6)</f>
        <v/>
      </c>
      <c r="N5" s="8" t="str">
        <f>IF(ISBLANK(C7),"",C7)</f>
        <v/>
      </c>
      <c r="O5" s="8" t="str">
        <f>IF(ISBLANK(C8),"",C8)</f>
        <v/>
      </c>
      <c r="P5" s="8" t="str">
        <f>IF(ISBLANK(C9),"",C9)</f>
        <v/>
      </c>
      <c r="Q5" s="8" t="str">
        <f>IF(ISBLANK(C10),"",C10)</f>
        <v/>
      </c>
      <c r="R5" s="8" t="str">
        <f>IF(ISBLANK(C11),"",C11)</f>
        <v/>
      </c>
      <c r="S5" s="8" t="str">
        <f>IF(ISBLANK(C12),"",C12)</f>
        <v/>
      </c>
      <c r="T5" s="8" t="str">
        <f>IF(ISBLANK(C13),"",C13)</f>
        <v/>
      </c>
      <c r="U5" s="8" t="str">
        <f>IF(ISBLANK(C14),"",C14)</f>
        <v/>
      </c>
      <c r="V5" s="8" t="str">
        <f>IF(ISBLANK(C15),"",C15)</f>
        <v/>
      </c>
      <c r="W5" s="8" t="str">
        <f>IF(ISBLANK(C16),"",C16)</f>
        <v/>
      </c>
      <c r="X5" s="8" t="str">
        <f>IF(ISBLANK(C17),"",C17)</f>
        <v/>
      </c>
      <c r="Y5" s="8" t="str">
        <f>IF(ISBLANK(C18),"",C18)</f>
        <v/>
      </c>
      <c r="Z5" s="8" t="str">
        <f>IF(ISBLANK(C19),"",C19)</f>
        <v/>
      </c>
      <c r="AA5" s="8" t="str">
        <f>IF(ISBLANK(C20),"",C20)</f>
        <v/>
      </c>
      <c r="AB5" s="8">
        <f>IF(ISBLANK(L9),"",L9)</f>
        <v>0</v>
      </c>
    </row>
    <row r="6" spans="1:28" ht="24.75" customHeight="1">
      <c r="A6" s="15" t="s">
        <v>15</v>
      </c>
      <c r="B6" s="16" t="s">
        <v>35</v>
      </c>
      <c r="C6" s="19"/>
      <c r="D6" s="22" t="str">
        <f>IF(TRIM(C6)="","所在地を入力して下さい","")</f>
        <v>所在地を入力して下さい</v>
      </c>
      <c r="E6" s="39" t="s">
        <v>43</v>
      </c>
    </row>
    <row r="7" spans="1:28" ht="24.75" customHeight="1">
      <c r="A7" s="15"/>
      <c r="B7" s="16" t="s">
        <v>36</v>
      </c>
      <c r="C7" s="19"/>
      <c r="D7" s="22"/>
      <c r="E7" s="39"/>
    </row>
    <row r="8" spans="1:28" ht="24.75" customHeight="1">
      <c r="A8" s="15" t="s">
        <v>15</v>
      </c>
      <c r="B8" s="16" t="s">
        <v>299</v>
      </c>
      <c r="C8" s="19"/>
      <c r="D8" s="22" t="str">
        <f>IF(TRIM(C8)="","担当者名(管理技術者または現場代理人)を入力して下さい","")</f>
        <v>担当者名(管理技術者または現場代理人)を入力して下さい</v>
      </c>
      <c r="E8" s="39" t="s">
        <v>42</v>
      </c>
    </row>
    <row r="9" spans="1:28" ht="24.75" customHeight="1">
      <c r="A9" s="15" t="s">
        <v>14</v>
      </c>
      <c r="B9" s="16" t="s">
        <v>201</v>
      </c>
      <c r="C9" s="19"/>
      <c r="D9" s="22" t="str">
        <f>IF(TRIM(C9)="","電話番号を入力して下さい","")</f>
        <v>電話番号を入力して下さい</v>
      </c>
      <c r="E9" s="39" t="s">
        <v>44</v>
      </c>
      <c r="I9" s="8" t="s">
        <v>21</v>
      </c>
      <c r="L9" s="8">
        <f>SUM(L10:L32)</f>
        <v>0</v>
      </c>
    </row>
    <row r="10" spans="1:28" ht="24.75" customHeight="1">
      <c r="A10" s="15" t="s">
        <v>14</v>
      </c>
      <c r="B10" s="16" t="s">
        <v>202</v>
      </c>
      <c r="C10" s="19"/>
      <c r="D10" s="22" t="str">
        <f>IF(TRIM(C10)="","FAX番号を入力して下さい","")</f>
        <v>FAX番号を入力して下さい</v>
      </c>
      <c r="E10" s="39" t="s">
        <v>45</v>
      </c>
      <c r="I10" s="24">
        <v>0</v>
      </c>
      <c r="J10" s="24">
        <v>10400</v>
      </c>
      <c r="K10" s="8">
        <f>IF($C$3&gt;I10,IF($C$3&lt;=I11,1,0),0)</f>
        <v>0</v>
      </c>
      <c r="L10" s="8">
        <f>K10*J10</f>
        <v>0</v>
      </c>
    </row>
    <row r="11" spans="1:28" ht="24.75" customHeight="1">
      <c r="A11" s="15" t="s">
        <v>14</v>
      </c>
      <c r="B11" s="17" t="s">
        <v>200</v>
      </c>
      <c r="C11" s="21"/>
      <c r="D11" s="22" t="str">
        <f>IF(TRIM(C11)="","担当者のメールアドレスを入力して下さい","")</f>
        <v>担当者のメールアドレスを入力して下さい</v>
      </c>
      <c r="E11" s="40" t="s">
        <v>46</v>
      </c>
      <c r="I11" s="24">
        <v>2379000</v>
      </c>
      <c r="J11" s="24">
        <v>20900</v>
      </c>
      <c r="K11" s="8">
        <f t="shared" ref="K11:K31" si="0">IF($C$3&gt;I11,IF($C$3&lt;=I12,1,0),0)</f>
        <v>0</v>
      </c>
      <c r="L11" s="8">
        <f t="shared" ref="L11:L30" si="1">K11*J11</f>
        <v>0</v>
      </c>
    </row>
    <row r="12" spans="1:28" ht="24.75" customHeight="1">
      <c r="A12" s="15" t="s">
        <v>14</v>
      </c>
      <c r="B12" s="16" t="s">
        <v>5</v>
      </c>
      <c r="C12" s="19"/>
      <c r="D12" s="22" t="str">
        <f>IF(TRIM(C12)="","発注機関の名称を選択入力して下さい","")</f>
        <v>発注機関の名称を選択入力して下さい</v>
      </c>
      <c r="E12" s="39" t="s">
        <v>304</v>
      </c>
      <c r="I12" s="24">
        <v>9518000</v>
      </c>
      <c r="J12" s="24">
        <v>31400</v>
      </c>
      <c r="K12" s="8">
        <f t="shared" si="0"/>
        <v>0</v>
      </c>
      <c r="L12" s="8">
        <f t="shared" si="1"/>
        <v>0</v>
      </c>
    </row>
    <row r="13" spans="1:28" ht="24.75" customHeight="1">
      <c r="A13" s="15" t="s">
        <v>16</v>
      </c>
      <c r="B13" s="16" t="s">
        <v>225</v>
      </c>
      <c r="C13" s="19"/>
      <c r="D13" s="22" t="str">
        <f>IF(TRIM(C13)="","発注機関の所属を入力して下さい","")</f>
        <v>発注機関の所属を入力して下さい</v>
      </c>
      <c r="E13" s="39" t="s">
        <v>47</v>
      </c>
      <c r="I13" s="24">
        <v>21415000</v>
      </c>
      <c r="J13" s="24">
        <v>41900</v>
      </c>
      <c r="K13" s="8">
        <f t="shared" si="0"/>
        <v>0</v>
      </c>
      <c r="L13" s="8">
        <f t="shared" si="1"/>
        <v>0</v>
      </c>
    </row>
    <row r="14" spans="1:28" ht="24.75" customHeight="1">
      <c r="A14" s="15" t="s">
        <v>16</v>
      </c>
      <c r="B14" s="16" t="s">
        <v>300</v>
      </c>
      <c r="C14" s="19"/>
      <c r="D14" s="22" t="str">
        <f>IF(TRIM(C14)="","担当者名を入力して下さい","")</f>
        <v>担当者名を入力して下さい</v>
      </c>
      <c r="E14" s="39" t="s">
        <v>48</v>
      </c>
      <c r="I14" s="24">
        <v>38072000</v>
      </c>
      <c r="J14" s="24">
        <v>52300</v>
      </c>
      <c r="K14" s="8">
        <f t="shared" si="0"/>
        <v>0</v>
      </c>
      <c r="L14" s="8">
        <f t="shared" si="1"/>
        <v>0</v>
      </c>
    </row>
    <row r="15" spans="1:28" ht="24.75" customHeight="1">
      <c r="A15" s="15" t="s">
        <v>16</v>
      </c>
      <c r="B15" s="17" t="s">
        <v>11</v>
      </c>
      <c r="C15" s="19"/>
      <c r="D15" s="22" t="str">
        <f>IF(C15="","工事、業務の別を選択入力して下さい","")</f>
        <v>工事、業務の別を選択入力して下さい</v>
      </c>
      <c r="E15" s="39" t="s">
        <v>49</v>
      </c>
      <c r="I15" s="24">
        <v>59488000</v>
      </c>
      <c r="J15" s="24">
        <v>62800</v>
      </c>
      <c r="K15" s="8">
        <f>IF($C$3&gt;I15,IF($C$3&lt;=I17,1,0),0)</f>
        <v>0</v>
      </c>
      <c r="L15" s="8">
        <f t="shared" si="1"/>
        <v>0</v>
      </c>
    </row>
    <row r="16" spans="1:28" ht="72" customHeight="1">
      <c r="A16" s="15" t="s">
        <v>12</v>
      </c>
      <c r="B16" s="17" t="s">
        <v>3</v>
      </c>
      <c r="C16" s="20"/>
      <c r="D16" s="22" t="str">
        <f>IF(TRIM(C16)="","工事、業務の概要を入力して下さい","")</f>
        <v>工事、業務の概要を入力して下さい</v>
      </c>
      <c r="E16" s="39" t="s">
        <v>219</v>
      </c>
      <c r="I16" s="24"/>
      <c r="J16" s="24"/>
    </row>
    <row r="17" spans="1:12" ht="24.75" customHeight="1">
      <c r="A17" s="15" t="s">
        <v>12</v>
      </c>
      <c r="B17" s="17" t="s">
        <v>2</v>
      </c>
      <c r="C17" s="19"/>
      <c r="D17" s="22" t="str">
        <f>IF(TRIM(C17)="","位置を入力して下さい","")</f>
        <v>位置を入力して下さい</v>
      </c>
      <c r="E17" s="39" t="s">
        <v>266</v>
      </c>
      <c r="I17" s="24">
        <v>85663000</v>
      </c>
      <c r="J17" s="24">
        <v>73300</v>
      </c>
      <c r="K17" s="8">
        <f t="shared" si="0"/>
        <v>0</v>
      </c>
      <c r="L17" s="8">
        <f t="shared" si="1"/>
        <v>0</v>
      </c>
    </row>
    <row r="18" spans="1:12" ht="24.75" customHeight="1">
      <c r="A18" s="15" t="s">
        <v>17</v>
      </c>
      <c r="B18" s="17" t="s">
        <v>39</v>
      </c>
      <c r="C18" s="38"/>
      <c r="D18" s="22" t="str">
        <f>IF(TRIM(C18)="","開始年月日を入力して下さい","")</f>
        <v>開始年月日を入力して下さい</v>
      </c>
      <c r="E18" s="42">
        <v>38847</v>
      </c>
      <c r="I18" s="24">
        <v>116597000</v>
      </c>
      <c r="J18" s="24">
        <v>83800</v>
      </c>
      <c r="K18" s="8">
        <f t="shared" si="0"/>
        <v>0</v>
      </c>
      <c r="L18" s="8">
        <f t="shared" si="1"/>
        <v>0</v>
      </c>
    </row>
    <row r="19" spans="1:12" ht="24.75" customHeight="1">
      <c r="A19" s="15" t="s">
        <v>17</v>
      </c>
      <c r="B19" s="17" t="s">
        <v>40</v>
      </c>
      <c r="C19" s="38"/>
      <c r="D19" s="22" t="str">
        <f>IF(TRIM(C19)="","完成年月日を入力して下さい",IF(B19&lt;=B18,"開始する前に完成してますよ",""))</f>
        <v>完成年月日を入力して下さい</v>
      </c>
      <c r="E19" s="42">
        <v>39078</v>
      </c>
      <c r="I19" s="24">
        <v>152290000</v>
      </c>
      <c r="J19" s="24">
        <v>94200</v>
      </c>
      <c r="K19" s="8">
        <f t="shared" si="0"/>
        <v>0</v>
      </c>
      <c r="L19" s="8">
        <f t="shared" si="1"/>
        <v>0</v>
      </c>
    </row>
    <row r="20" spans="1:12" ht="75.75" customHeight="1">
      <c r="A20" s="15"/>
      <c r="B20" s="17" t="s">
        <v>1</v>
      </c>
      <c r="C20" s="19"/>
      <c r="D20" s="22" t="s">
        <v>209</v>
      </c>
      <c r="E20" s="39" t="s">
        <v>208</v>
      </c>
      <c r="I20" s="24">
        <v>192742000</v>
      </c>
      <c r="J20" s="24">
        <v>104700</v>
      </c>
      <c r="K20" s="8">
        <f t="shared" si="0"/>
        <v>0</v>
      </c>
      <c r="L20" s="8">
        <f t="shared" si="1"/>
        <v>0</v>
      </c>
    </row>
    <row r="21" spans="1:12" ht="24.75" customHeight="1">
      <c r="B21" s="18" t="s">
        <v>319</v>
      </c>
      <c r="C21" s="18"/>
      <c r="E21" s="10" t="s">
        <v>320</v>
      </c>
      <c r="I21" s="24">
        <v>237953000</v>
      </c>
      <c r="J21" s="24">
        <v>115200</v>
      </c>
      <c r="K21" s="8">
        <f t="shared" si="0"/>
        <v>0</v>
      </c>
      <c r="L21" s="8">
        <f t="shared" si="1"/>
        <v>0</v>
      </c>
    </row>
    <row r="22" spans="1:12" ht="24.75" hidden="1" customHeight="1">
      <c r="I22" s="24">
        <v>287923000</v>
      </c>
      <c r="J22" s="24">
        <v>125700</v>
      </c>
      <c r="K22" s="8">
        <f t="shared" si="0"/>
        <v>0</v>
      </c>
      <c r="L22" s="8">
        <f t="shared" si="1"/>
        <v>0</v>
      </c>
    </row>
    <row r="23" spans="1:12" ht="24.75" hidden="1" customHeight="1">
      <c r="I23" s="24">
        <v>342653000</v>
      </c>
      <c r="J23" s="24">
        <v>136100</v>
      </c>
      <c r="K23" s="8">
        <f t="shared" si="0"/>
        <v>0</v>
      </c>
      <c r="L23" s="8">
        <f t="shared" si="1"/>
        <v>0</v>
      </c>
    </row>
    <row r="24" spans="1:12" ht="24.75" hidden="1" customHeight="1">
      <c r="I24" s="24">
        <v>402141000</v>
      </c>
      <c r="J24" s="24">
        <v>146600</v>
      </c>
      <c r="K24" s="8">
        <f t="shared" si="0"/>
        <v>0</v>
      </c>
      <c r="L24" s="8">
        <f t="shared" si="1"/>
        <v>0</v>
      </c>
    </row>
    <row r="25" spans="1:12" ht="24.75" hidden="1" customHeight="1">
      <c r="I25" s="24">
        <v>466389000</v>
      </c>
      <c r="J25" s="24">
        <v>157100</v>
      </c>
      <c r="K25" s="8">
        <f t="shared" si="0"/>
        <v>0</v>
      </c>
      <c r="L25" s="8">
        <f t="shared" si="1"/>
        <v>0</v>
      </c>
    </row>
    <row r="26" spans="1:12" ht="24.75" hidden="1" customHeight="1">
      <c r="I26" s="24">
        <v>535395000</v>
      </c>
      <c r="J26" s="24">
        <v>167600</v>
      </c>
      <c r="K26" s="8">
        <f t="shared" si="0"/>
        <v>0</v>
      </c>
      <c r="L26" s="8">
        <f t="shared" si="1"/>
        <v>0</v>
      </c>
    </row>
    <row r="27" spans="1:12" ht="24.75" hidden="1" customHeight="1">
      <c r="I27" s="24">
        <v>609161000</v>
      </c>
      <c r="J27" s="24">
        <v>178000</v>
      </c>
      <c r="K27" s="8">
        <f t="shared" si="0"/>
        <v>0</v>
      </c>
      <c r="L27" s="8">
        <f t="shared" si="1"/>
        <v>0</v>
      </c>
    </row>
    <row r="28" spans="1:12" ht="24.75" hidden="1" customHeight="1">
      <c r="I28" s="24">
        <v>687685000</v>
      </c>
      <c r="J28" s="24">
        <v>188500</v>
      </c>
      <c r="K28" s="8">
        <f t="shared" si="0"/>
        <v>0</v>
      </c>
      <c r="L28" s="8">
        <f t="shared" si="1"/>
        <v>0</v>
      </c>
    </row>
    <row r="29" spans="1:12" ht="24.75" hidden="1" customHeight="1">
      <c r="I29" s="24">
        <v>770969000</v>
      </c>
      <c r="J29" s="24">
        <v>199000</v>
      </c>
      <c r="K29" s="8">
        <f t="shared" si="0"/>
        <v>0</v>
      </c>
      <c r="L29" s="8">
        <f t="shared" si="1"/>
        <v>0</v>
      </c>
    </row>
    <row r="30" spans="1:12" ht="24.75" hidden="1" customHeight="1">
      <c r="I30" s="24">
        <v>859012000</v>
      </c>
      <c r="J30" s="24">
        <v>209500</v>
      </c>
      <c r="K30" s="8">
        <f t="shared" si="0"/>
        <v>0</v>
      </c>
      <c r="L30" s="8">
        <f t="shared" si="1"/>
        <v>0</v>
      </c>
    </row>
    <row r="31" spans="1:12" ht="24.75" hidden="1" customHeight="1">
      <c r="I31" s="24">
        <v>951814000</v>
      </c>
      <c r="J31" s="24">
        <v>220000</v>
      </c>
      <c r="K31" s="8">
        <f t="shared" si="0"/>
        <v>0</v>
      </c>
      <c r="L31" s="8">
        <f>K31*J31</f>
        <v>0</v>
      </c>
    </row>
    <row r="32" spans="1:12" ht="24.75" hidden="1" customHeight="1">
      <c r="I32" s="24">
        <v>1049375000</v>
      </c>
      <c r="J32" s="24">
        <v>220000</v>
      </c>
    </row>
  </sheetData>
  <sheetProtection algorithmName="SHA-512" hashValue="EDXKpncSSM4fOTF/VfXdSREfsEFA3JtkeSCKwETOOVv5otjhuoSSz2jPEf9/pZSMo/568dY0lGYzxZ4UAaGkPA==" saltValue="+OZxpW8k8lkqbk30TpYIOQ==" spinCount="100000" sheet="1" selectLockedCells="1"/>
  <customSheetViews>
    <customSheetView guid="{567E031F-89E0-4B9F-8C29-9A2891988A2B}" showGridLines="0" hiddenRows="1" hiddenColumns="1" showRuler="0">
      <pane ySplit="1" topLeftCell="A2" activePane="bottomLeft" state="frozen"/>
      <selection pane="bottomLeft" activeCell="C4" sqref="C4"/>
      <pageMargins left="0.73" right="0.2" top="0.75" bottom="0.98399999999999999" header="0.51200000000000001" footer="0.51200000000000001"/>
      <pageSetup paperSize="9" orientation="portrait" horizontalDpi="300" verticalDpi="300" r:id="rId1"/>
      <headerFooter alignWithMargins="0"/>
    </customSheetView>
  </customSheetViews>
  <phoneticPr fontId="2"/>
  <dataValidations xWindow="493" yWindow="299" count="19">
    <dataValidation type="list" allowBlank="1" showInputMessage="1" showErrorMessage="1" promptTitle="工事or業務？" prompt="工事か委託を選択" sqref="C15" xr:uid="{00000000-0002-0000-0200-000000000000}">
      <formula1>"工事,業務"</formula1>
    </dataValidation>
    <dataValidation imeMode="hiragana" allowBlank="1" showInputMessage="1" showErrorMessage="1" promptTitle="工事・業務名" prompt="工事・業務の正式名称を入力_x000a_改行はしないでください" sqref="C2" xr:uid="{00000000-0002-0000-0200-000001000000}"/>
    <dataValidation imeMode="hiragana" allowBlank="1" showInputMessage="1" showErrorMessage="1" promptTitle="社名" prompt="貴社名を入力_x000a_法人略称は使用しないでください_x000a_(株)→株式会社_x000a_(有)→有限会社" sqref="C4" xr:uid="{00000000-0002-0000-0200-000002000000}"/>
    <dataValidation imeMode="halfAlpha" allowBlank="1" showInputMessage="1" showErrorMessage="1" promptTitle="郵便番号" prompt="郵便番号を入力" sqref="C5" xr:uid="{00000000-0002-0000-0200-000003000000}"/>
    <dataValidation imeMode="hiragana" allowBlank="1" showInputMessage="1" showErrorMessage="1" promptTitle="貴社所在地" prompt="貴社所在地を入力_x000a_ビル名等は下欄に入れて下さい" sqref="C6" xr:uid="{00000000-0002-0000-0200-000004000000}"/>
    <dataValidation imeMode="hiragana" allowBlank="1" showInputMessage="1" showErrorMessage="1" promptTitle="ビル名等" prompt="ビル名等を入力" sqref="C7" xr:uid="{00000000-0002-0000-0200-000005000000}"/>
    <dataValidation imeMode="hiragana" allowBlank="1" showInputMessage="1" showErrorMessage="1" promptTitle="担当者名" prompt="貴社担当者名を入力" sqref="C8" xr:uid="{00000000-0002-0000-0200-000006000000}"/>
    <dataValidation imeMode="halfAlpha" allowBlank="1" showInputMessage="1" showErrorMessage="1" promptTitle="電話番号" prompt="貴社の電話番号を入力" sqref="C9" xr:uid="{00000000-0002-0000-0200-000007000000}"/>
    <dataValidation imeMode="halfAlpha" allowBlank="1" showInputMessage="1" showErrorMessage="1" promptTitle="ファックス番号" prompt="貴社のファックス番号を入力" sqref="C10" xr:uid="{00000000-0002-0000-0200-000008000000}"/>
    <dataValidation imeMode="halfAlpha" allowBlank="1" showInputMessage="1" showErrorMessage="1" promptTitle="e-mailアドレス" prompt="担当者のe-mailアドレスを入力" sqref="C11" xr:uid="{00000000-0002-0000-0200-000009000000}"/>
    <dataValidation imeMode="hiragana" allowBlank="1" showInputMessage="1" showErrorMessage="1" promptTitle="発注機関" prompt="発注機関名称(課名・事務所名)を入力_x000a_　土木建築部〇○課_x000a_　〇〇土木事務所" sqref="C12" xr:uid="{00000000-0002-0000-0200-00000A000000}"/>
    <dataValidation imeMode="hiragana" allowBlank="1" showInputMessage="1" showErrorMessage="1" promptTitle="発注機関課・班" prompt="発注機関の担当班名を入力" sqref="C13" xr:uid="{00000000-0002-0000-0200-00000B000000}"/>
    <dataValidation imeMode="hiragana" allowBlank="1" showInputMessage="1" showErrorMessage="1" promptTitle="発注機関担当者" prompt="発注機関の担当者名を入力" sqref="C14" xr:uid="{00000000-0002-0000-0200-00000C000000}"/>
    <dataValidation imeMode="hiragana" allowBlank="1" showInputMessage="1" showErrorMessage="1" promptTitle="概要" prompt="工事延長、代表的な工種、業務目的等" sqref="C16" xr:uid="{00000000-0002-0000-0200-00000D000000}"/>
    <dataValidation imeMode="hiragana" allowBlank="1" showInputMessage="1" showErrorMessage="1" promptTitle="業務・工事の場所" prompt="市町村、地名程度" sqref="C17" xr:uid="{00000000-0002-0000-0200-00000E000000}"/>
    <dataValidation imeMode="hiragana" allowBlank="1" showInputMessage="1" showErrorMessage="1" promptTitle="備考" prompt="連絡事項などを入力" sqref="C20" xr:uid="{00000000-0002-0000-0200-00000F000000}"/>
    <dataValidation type="whole" imeMode="halfAlpha" allowBlank="1" showInputMessage="1" showErrorMessage="1" promptTitle="請負・受託金額" prompt="金額(税込み)を整数で入力" sqref="C3" xr:uid="{00000000-0002-0000-0200-000010000000}">
      <formula1>0</formula1>
      <formula2>10000000000</formula2>
    </dataValidation>
    <dataValidation type="date" imeMode="halfAlpha" operator="greaterThan" allowBlank="1" showInputMessage="1" showErrorMessage="1" promptTitle="開始年月日" prompt="開始年月日を入力" sqref="C18" xr:uid="{00000000-0002-0000-0200-000011000000}">
      <formula1>37987</formula1>
    </dataValidation>
    <dataValidation type="date" imeMode="halfAlpha" operator="greaterThan" allowBlank="1" showInputMessage="1" showErrorMessage="1" promptTitle="完成年月日" prompt="完成年月日を入力" sqref="C19" xr:uid="{00000000-0002-0000-0200-000012000000}">
      <formula1>37987</formula1>
    </dataValidation>
  </dataValidations>
  <hyperlinks>
    <hyperlink ref="E11" r:id="rId2" xr:uid="{00000000-0004-0000-0200-000000000000}"/>
  </hyperlinks>
  <pageMargins left="0.74803149606299213" right="0.19685039370078741" top="0.74803149606299213" bottom="0.98425196850393704" header="0.51181102362204722" footer="0.51181102362204722"/>
  <pageSetup paperSize="9" scale="83" orientation="landscape" r:id="rId3"/>
  <headerFooter alignWithMargins="0"/>
  <cellWatches>
    <cellWatch r="B15"/>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53"/>
  <sheetViews>
    <sheetView showGridLines="0" view="pageBreakPreview" topLeftCell="A5" zoomScaleNormal="100" zoomScaleSheetLayoutView="100" workbookViewId="0">
      <selection activeCell="C5" sqref="C5"/>
    </sheetView>
  </sheetViews>
  <sheetFormatPr defaultColWidth="0" defaultRowHeight="13.5" zeroHeight="1"/>
  <cols>
    <col min="1" max="1" width="39.375" style="1" customWidth="1"/>
    <col min="2" max="2" width="19" style="1" customWidth="1"/>
    <col min="3" max="3" width="35.25" style="1" customWidth="1"/>
    <col min="4" max="4" width="2.375" style="1" customWidth="1"/>
    <col min="5" max="16384" width="9" style="1" hidden="1"/>
  </cols>
  <sheetData>
    <row r="1" spans="1:3"/>
    <row r="2" spans="1:3" ht="21">
      <c r="A2" s="224" t="s">
        <v>234</v>
      </c>
      <c r="B2" s="224"/>
      <c r="C2" s="224"/>
    </row>
    <row r="3" spans="1:3" ht="21">
      <c r="A3" s="2"/>
      <c r="B3" s="2"/>
      <c r="C3" s="2"/>
    </row>
    <row r="4" spans="1:3"/>
    <row r="5" spans="1:3">
      <c r="C5" s="175">
        <f ca="1">NOW()</f>
        <v>45895.458599768521</v>
      </c>
    </row>
    <row r="6" spans="1:3"/>
    <row r="7" spans="1:3">
      <c r="A7" s="3" t="s">
        <v>220</v>
      </c>
    </row>
    <row r="8" spans="1:3"/>
    <row r="9" spans="1:3"/>
    <row r="10" spans="1:3">
      <c r="B10" s="222" t="s">
        <v>29</v>
      </c>
      <c r="C10" s="226">
        <f>入力票!C2</f>
        <v>0</v>
      </c>
    </row>
    <row r="11" spans="1:3">
      <c r="B11" s="220"/>
      <c r="C11" s="227"/>
    </row>
    <row r="12" spans="1:3">
      <c r="B12" s="223" t="s">
        <v>28</v>
      </c>
      <c r="C12" s="221">
        <f>入力票!C12</f>
        <v>0</v>
      </c>
    </row>
    <row r="13" spans="1:3">
      <c r="B13" s="220"/>
      <c r="C13" s="220"/>
    </row>
    <row r="14" spans="1:3">
      <c r="B14" s="223" t="s">
        <v>267</v>
      </c>
      <c r="C14" s="221">
        <f>入力票!C13</f>
        <v>0</v>
      </c>
    </row>
    <row r="15" spans="1:3">
      <c r="B15" s="220"/>
      <c r="C15" s="220"/>
    </row>
    <row r="16" spans="1:3">
      <c r="B16" s="223" t="s">
        <v>30</v>
      </c>
      <c r="C16" s="221">
        <f>入力票!C14</f>
        <v>0</v>
      </c>
    </row>
    <row r="17" spans="1:3">
      <c r="B17" s="220"/>
      <c r="C17" s="220"/>
    </row>
    <row r="18" spans="1:3"/>
    <row r="19" spans="1:3"/>
    <row r="20" spans="1:3" ht="31.5" customHeight="1">
      <c r="A20" s="225" t="s">
        <v>233</v>
      </c>
      <c r="B20" s="225"/>
      <c r="C20" s="225"/>
    </row>
    <row r="21" spans="1:3"/>
    <row r="22" spans="1:3"/>
    <row r="23" spans="1:3">
      <c r="B23" s="222" t="s">
        <v>31</v>
      </c>
      <c r="C23" s="219">
        <f>入力票!C4</f>
        <v>0</v>
      </c>
    </row>
    <row r="24" spans="1:3">
      <c r="B24" s="220"/>
      <c r="C24" s="220"/>
    </row>
    <row r="25" spans="1:3">
      <c r="B25" s="223" t="s">
        <v>32</v>
      </c>
      <c r="C25" s="221">
        <f>入力票!C8</f>
        <v>0</v>
      </c>
    </row>
    <row r="26" spans="1:3">
      <c r="B26" s="220"/>
      <c r="C26" s="220"/>
    </row>
    <row r="27" spans="1:3">
      <c r="B27" s="26"/>
      <c r="C27" s="26"/>
    </row>
    <row r="28" spans="1:3">
      <c r="B28" s="25"/>
      <c r="C28" s="25"/>
    </row>
    <row r="29" spans="1:3"/>
    <row r="30" spans="1:3" ht="23.25" hidden="1" customHeight="1">
      <c r="B30" s="4"/>
      <c r="C30" s="5"/>
    </row>
    <row r="31" spans="1:3" ht="23.25" hidden="1" customHeight="1">
      <c r="B31" s="35"/>
      <c r="C31" s="36"/>
    </row>
    <row r="32" spans="1:3" ht="23.25" hidden="1" customHeight="1">
      <c r="A32" s="6"/>
      <c r="B32" s="35"/>
      <c r="C32" s="5"/>
    </row>
    <row r="33" spans="1:3">
      <c r="B33" s="27"/>
      <c r="C33" s="28"/>
    </row>
    <row r="34" spans="1:3" ht="6.75" customHeight="1">
      <c r="B34" s="29"/>
      <c r="C34" s="30"/>
    </row>
    <row r="35" spans="1:3" ht="28.5" customHeight="1">
      <c r="B35" s="215" t="s">
        <v>232</v>
      </c>
      <c r="C35" s="214"/>
    </row>
    <row r="36" spans="1:3">
      <c r="B36" s="31"/>
      <c r="C36" s="30"/>
    </row>
    <row r="37" spans="1:3" ht="14.25">
      <c r="A37" s="210"/>
      <c r="B37" s="32" t="str">
        <f>IF(入力票!C3="","　　　入力票シートの『請負・受託金額 』を記入して下さい。","　　　手数料は　￥"&amp;FIXED(入力票!L9,0,FALSE)&amp;"【税込み】です。")</f>
        <v>　　　入力票シートの『請負・受託金額 』を記入して下さい。</v>
      </c>
      <c r="C37" s="30"/>
    </row>
    <row r="38" spans="1:3" ht="14.25">
      <c r="A38" s="211"/>
      <c r="B38" s="32" t="s">
        <v>22</v>
      </c>
      <c r="C38" s="30"/>
    </row>
    <row r="39" spans="1:3">
      <c r="A39" s="6" t="s">
        <v>7</v>
      </c>
      <c r="B39" s="32" t="s">
        <v>235</v>
      </c>
      <c r="C39" s="30"/>
    </row>
    <row r="40" spans="1:3">
      <c r="A40" s="7" t="s">
        <v>10</v>
      </c>
      <c r="B40" s="32"/>
      <c r="C40" s="30"/>
    </row>
    <row r="41" spans="1:3">
      <c r="A41" s="1" t="s">
        <v>9</v>
      </c>
      <c r="B41" s="32" t="s">
        <v>317</v>
      </c>
      <c r="C41" s="30"/>
    </row>
    <row r="42" spans="1:3">
      <c r="A42" s="7" t="s">
        <v>8</v>
      </c>
      <c r="B42" s="32" t="s">
        <v>318</v>
      </c>
      <c r="C42" s="30"/>
    </row>
    <row r="43" spans="1:3">
      <c r="A43" s="7" t="s">
        <v>229</v>
      </c>
      <c r="B43" s="32" t="s">
        <v>317</v>
      </c>
      <c r="C43" s="30"/>
    </row>
    <row r="44" spans="1:3">
      <c r="A44" s="214" t="s">
        <v>230</v>
      </c>
      <c r="B44" s="32" t="s">
        <v>227</v>
      </c>
      <c r="C44" s="30"/>
    </row>
    <row r="45" spans="1:3">
      <c r="A45" s="214"/>
      <c r="B45" s="32" t="s">
        <v>231</v>
      </c>
      <c r="C45" s="30"/>
    </row>
    <row r="46" spans="1:3">
      <c r="A46" s="176" t="s">
        <v>228</v>
      </c>
      <c r="B46" s="32"/>
      <c r="C46" s="30"/>
    </row>
    <row r="47" spans="1:3" ht="65.25" customHeight="1">
      <c r="A47" s="216" t="s">
        <v>226</v>
      </c>
      <c r="B47" s="217" t="s">
        <v>268</v>
      </c>
      <c r="C47" s="218"/>
    </row>
    <row r="48" spans="1:3" ht="65.25" customHeight="1">
      <c r="A48" s="216"/>
      <c r="B48" s="32"/>
      <c r="C48" s="30"/>
    </row>
    <row r="49" spans="1:3">
      <c r="A49" s="6"/>
      <c r="B49" s="33"/>
      <c r="C49" s="34"/>
    </row>
    <row r="50" spans="1:3"/>
    <row r="51" spans="1:3"/>
    <row r="52" spans="1:3"/>
    <row r="53" spans="1:3"/>
  </sheetData>
  <sheetProtection algorithmName="SHA-512" hashValue="oo1GYAWe3z7awUlCuYeeN/nSpeZRF2Pl2ONKGZVVu5HAViY1GCse4PFsokJsMl5QQe1MXELiWqjl5UGw2+3QqQ==" saltValue="3dx9uRkc+5/U3tmuBSdWtg==" spinCount="100000" sheet="1" selectLockedCells="1"/>
  <customSheetViews>
    <customSheetView guid="{567E031F-89E0-4B9F-8C29-9A2891988A2B}" showGridLines="0" hiddenRows="1" hiddenColumns="1" showRuler="0">
      <selection activeCell="B16" sqref="B16"/>
      <pageMargins left="0.5" right="0.2" top="0.98399999999999999" bottom="0.67" header="0.51200000000000001" footer="0.51200000000000001"/>
      <pageSetup paperSize="9" orientation="portrait" horizontalDpi="0" verticalDpi="0" r:id="rId1"/>
      <headerFooter alignWithMargins="0"/>
    </customSheetView>
  </customSheetViews>
  <mergeCells count="18">
    <mergeCell ref="A2:C2"/>
    <mergeCell ref="A20:C20"/>
    <mergeCell ref="C10:C11"/>
    <mergeCell ref="C12:C13"/>
    <mergeCell ref="C14:C15"/>
    <mergeCell ref="C16:C17"/>
    <mergeCell ref="B10:B11"/>
    <mergeCell ref="B16:B17"/>
    <mergeCell ref="B12:B13"/>
    <mergeCell ref="B14:B15"/>
    <mergeCell ref="A44:A45"/>
    <mergeCell ref="B35:C35"/>
    <mergeCell ref="A47:A48"/>
    <mergeCell ref="B47:C47"/>
    <mergeCell ref="C23:C24"/>
    <mergeCell ref="C25:C26"/>
    <mergeCell ref="B23:B24"/>
    <mergeCell ref="B25:B26"/>
  </mergeCells>
  <phoneticPr fontId="2"/>
  <pageMargins left="0.5" right="0.2" top="0.98399999999999999" bottom="0.67" header="0.51200000000000001" footer="0.51200000000000001"/>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191"/>
  <sheetViews>
    <sheetView showGridLines="0" topLeftCell="A100" zoomScaleNormal="100" workbookViewId="0">
      <selection activeCell="K80" sqref="K80:AF83"/>
    </sheetView>
  </sheetViews>
  <sheetFormatPr defaultRowHeight="13.5"/>
  <cols>
    <col min="1" max="1" width="1.625" style="43" customWidth="1"/>
    <col min="2" max="2" width="2.625" style="43" customWidth="1"/>
    <col min="3" max="3" width="3.625" style="43" customWidth="1"/>
    <col min="4" max="6" width="4.125" style="43" customWidth="1"/>
    <col min="7" max="10" width="4.625" style="43" customWidth="1"/>
    <col min="11" max="26" width="2.625" style="43" customWidth="1"/>
    <col min="27" max="27" width="2.75" style="43" customWidth="1"/>
    <col min="28" max="50" width="2.625" style="43" customWidth="1"/>
    <col min="51" max="16384" width="9" style="43"/>
  </cols>
  <sheetData>
    <row r="1" spans="1:40" ht="27" customHeight="1">
      <c r="A1" s="281" t="s">
        <v>167</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178"/>
      <c r="AH1" s="178"/>
      <c r="AI1" s="178"/>
    </row>
    <row r="2" spans="1:40" ht="14.1" customHeight="1">
      <c r="B2" s="44" t="s">
        <v>158</v>
      </c>
      <c r="AG2" s="45"/>
    </row>
    <row r="3" spans="1:40" ht="14.1" customHeight="1">
      <c r="B3" s="44"/>
      <c r="C3" s="283" t="s">
        <v>51</v>
      </c>
      <c r="D3" s="283"/>
      <c r="E3" s="283"/>
      <c r="F3" s="283"/>
      <c r="G3" s="283"/>
      <c r="H3" s="283"/>
      <c r="I3" s="283"/>
      <c r="J3" s="283"/>
      <c r="K3" s="284"/>
      <c r="L3" s="284"/>
      <c r="M3" s="284"/>
      <c r="N3" s="284"/>
      <c r="O3" s="284"/>
      <c r="P3" s="284"/>
      <c r="Q3" s="284"/>
      <c r="R3" s="284"/>
      <c r="AG3" s="45"/>
    </row>
    <row r="4" spans="1:40" s="48" customFormat="1" ht="14.1" customHeight="1">
      <c r="C4" s="228" t="s">
        <v>52</v>
      </c>
      <c r="D4" s="229"/>
      <c r="E4" s="229"/>
      <c r="F4" s="230"/>
      <c r="G4" s="234" t="s">
        <v>53</v>
      </c>
      <c r="H4" s="235"/>
      <c r="I4" s="235"/>
      <c r="J4" s="236"/>
      <c r="K4" s="285" t="s">
        <v>54</v>
      </c>
      <c r="L4" s="286"/>
      <c r="M4" s="286"/>
      <c r="N4" s="286"/>
      <c r="O4" s="286"/>
      <c r="P4" s="286"/>
      <c r="Q4" s="286"/>
      <c r="R4" s="286"/>
      <c r="S4" s="286"/>
      <c r="T4" s="286"/>
      <c r="U4" s="286"/>
      <c r="V4" s="286"/>
      <c r="W4" s="286"/>
      <c r="X4" s="286"/>
      <c r="Y4" s="286"/>
      <c r="Z4" s="286"/>
      <c r="AA4" s="286"/>
      <c r="AB4" s="286"/>
      <c r="AC4" s="286"/>
      <c r="AD4" s="286"/>
      <c r="AE4" s="286"/>
      <c r="AF4" s="287"/>
      <c r="AG4" s="49"/>
      <c r="AH4" s="49"/>
      <c r="AI4" s="49"/>
      <c r="AJ4" s="49"/>
      <c r="AK4" s="49"/>
      <c r="AL4" s="49"/>
      <c r="AM4" s="49"/>
      <c r="AN4" s="49"/>
    </row>
    <row r="5" spans="1:40" s="48" customFormat="1" ht="14.1" customHeight="1">
      <c r="C5" s="231"/>
      <c r="D5" s="232"/>
      <c r="E5" s="232"/>
      <c r="F5" s="233"/>
      <c r="G5" s="237"/>
      <c r="H5" s="238"/>
      <c r="I5" s="238"/>
      <c r="J5" s="239"/>
      <c r="K5" s="285"/>
      <c r="L5" s="286"/>
      <c r="M5" s="286"/>
      <c r="N5" s="286"/>
      <c r="O5" s="286"/>
      <c r="P5" s="286"/>
      <c r="Q5" s="286"/>
      <c r="R5" s="286"/>
      <c r="S5" s="286"/>
      <c r="T5" s="286"/>
      <c r="U5" s="286"/>
      <c r="V5" s="286"/>
      <c r="W5" s="286"/>
      <c r="X5" s="286"/>
      <c r="Y5" s="286"/>
      <c r="Z5" s="286"/>
      <c r="AA5" s="286"/>
      <c r="AB5" s="286"/>
      <c r="AC5" s="286"/>
      <c r="AD5" s="286"/>
      <c r="AE5" s="286"/>
      <c r="AF5" s="287"/>
      <c r="AG5" s="49"/>
      <c r="AH5" s="49"/>
      <c r="AI5" s="49"/>
      <c r="AJ5" s="49"/>
      <c r="AK5" s="49"/>
      <c r="AL5" s="49"/>
      <c r="AM5" s="49"/>
      <c r="AN5" s="49"/>
    </row>
    <row r="6" spans="1:40" s="48" customFormat="1" ht="14.1" customHeight="1">
      <c r="C6" s="51"/>
      <c r="D6" s="52"/>
      <c r="E6" s="53"/>
      <c r="F6" s="54"/>
      <c r="G6" s="240" t="s">
        <v>55</v>
      </c>
      <c r="H6" s="241"/>
      <c r="I6" s="241"/>
      <c r="J6" s="242"/>
      <c r="K6" s="291"/>
      <c r="L6" s="292"/>
      <c r="M6" s="292"/>
      <c r="N6" s="292"/>
      <c r="O6" s="292"/>
      <c r="P6" s="292"/>
      <c r="Q6" s="292"/>
      <c r="R6" s="292"/>
      <c r="S6" s="292"/>
      <c r="T6" s="292"/>
      <c r="U6" s="292"/>
      <c r="V6" s="292"/>
      <c r="W6" s="292"/>
      <c r="X6" s="292"/>
      <c r="Y6" s="292"/>
      <c r="Z6" s="292"/>
      <c r="AA6" s="292"/>
      <c r="AB6" s="292"/>
      <c r="AC6" s="292"/>
      <c r="AD6" s="292"/>
      <c r="AE6" s="292"/>
      <c r="AF6" s="293"/>
    </row>
    <row r="7" spans="1:40" s="48" customFormat="1" ht="14.1" customHeight="1">
      <c r="C7" s="55" t="s">
        <v>56</v>
      </c>
      <c r="D7" s="49"/>
      <c r="E7" s="49"/>
      <c r="F7" s="56"/>
      <c r="G7" s="246"/>
      <c r="H7" s="247"/>
      <c r="I7" s="247"/>
      <c r="J7" s="248"/>
      <c r="K7" s="288"/>
      <c r="L7" s="289"/>
      <c r="M7" s="289"/>
      <c r="N7" s="289"/>
      <c r="O7" s="289"/>
      <c r="P7" s="289"/>
      <c r="Q7" s="289"/>
      <c r="R7" s="289"/>
      <c r="S7" s="289"/>
      <c r="T7" s="289"/>
      <c r="U7" s="289"/>
      <c r="V7" s="289"/>
      <c r="W7" s="289"/>
      <c r="X7" s="289"/>
      <c r="Y7" s="289"/>
      <c r="Z7" s="289"/>
      <c r="AA7" s="289"/>
      <c r="AB7" s="289"/>
      <c r="AC7" s="289"/>
      <c r="AD7" s="289"/>
      <c r="AE7" s="289"/>
      <c r="AF7" s="290"/>
    </row>
    <row r="8" spans="1:40" s="48" customFormat="1" ht="14.1" customHeight="1">
      <c r="C8" s="51"/>
      <c r="D8" s="52"/>
      <c r="E8" s="53"/>
      <c r="F8" s="54"/>
      <c r="G8" s="240" t="s">
        <v>57</v>
      </c>
      <c r="H8" s="241"/>
      <c r="I8" s="241"/>
      <c r="J8" s="242"/>
      <c r="K8" s="255"/>
      <c r="L8" s="256"/>
      <c r="M8" s="256"/>
      <c r="N8" s="256"/>
      <c r="O8" s="256"/>
      <c r="P8" s="256"/>
      <c r="Q8" s="256"/>
      <c r="R8" s="256"/>
      <c r="S8" s="256"/>
      <c r="T8" s="256"/>
      <c r="U8" s="256"/>
      <c r="V8" s="256"/>
      <c r="W8" s="256"/>
      <c r="X8" s="256"/>
      <c r="Y8" s="256"/>
      <c r="Z8" s="256"/>
      <c r="AA8" s="256"/>
      <c r="AB8" s="256"/>
      <c r="AC8" s="256"/>
      <c r="AD8" s="256"/>
      <c r="AE8" s="256"/>
      <c r="AF8" s="257"/>
    </row>
    <row r="9" spans="1:40" s="48" customFormat="1" ht="14.1" customHeight="1">
      <c r="C9" s="60" t="s">
        <v>58</v>
      </c>
      <c r="D9" s="49"/>
      <c r="E9" s="49"/>
      <c r="F9" s="56"/>
      <c r="G9" s="266"/>
      <c r="H9" s="244"/>
      <c r="I9" s="244"/>
      <c r="J9" s="245"/>
      <c r="K9" s="258"/>
      <c r="L9" s="259"/>
      <c r="M9" s="259"/>
      <c r="N9" s="259"/>
      <c r="O9" s="259"/>
      <c r="P9" s="259"/>
      <c r="Q9" s="259"/>
      <c r="R9" s="259"/>
      <c r="S9" s="259"/>
      <c r="T9" s="259"/>
      <c r="U9" s="259"/>
      <c r="V9" s="259"/>
      <c r="W9" s="259"/>
      <c r="X9" s="259"/>
      <c r="Y9" s="259"/>
      <c r="Z9" s="259"/>
      <c r="AA9" s="259"/>
      <c r="AB9" s="259"/>
      <c r="AC9" s="259"/>
      <c r="AD9" s="259"/>
      <c r="AE9" s="259"/>
      <c r="AF9" s="260"/>
    </row>
    <row r="10" spans="1:40" s="48" customFormat="1" ht="14.1" customHeight="1">
      <c r="C10" s="64"/>
      <c r="D10" s="49"/>
      <c r="E10" s="49"/>
      <c r="F10" s="56"/>
      <c r="G10" s="261" t="s">
        <v>212</v>
      </c>
      <c r="H10" s="262"/>
      <c r="I10" s="262"/>
      <c r="J10" s="263"/>
      <c r="K10" s="65"/>
      <c r="L10" s="264" t="s">
        <v>60</v>
      </c>
      <c r="M10" s="264"/>
      <c r="N10" s="264"/>
      <c r="O10" s="264"/>
      <c r="P10" s="264"/>
      <c r="Q10" s="264"/>
      <c r="R10" s="264"/>
      <c r="S10" s="264"/>
      <c r="T10" s="264"/>
      <c r="U10" s="67"/>
      <c r="V10" s="264" t="s">
        <v>206</v>
      </c>
      <c r="W10" s="264"/>
      <c r="X10" s="264"/>
      <c r="Y10" s="264"/>
      <c r="Z10" s="264"/>
      <c r="AA10" s="264"/>
      <c r="AB10" s="264"/>
      <c r="AC10" s="264"/>
      <c r="AD10" s="264"/>
      <c r="AE10" s="264"/>
      <c r="AF10" s="265"/>
    </row>
    <row r="11" spans="1:40" s="48" customFormat="1" ht="14.1" customHeight="1">
      <c r="C11" s="64"/>
      <c r="D11" s="49"/>
      <c r="E11" s="49"/>
      <c r="F11" s="56"/>
      <c r="G11" s="266"/>
      <c r="H11" s="244"/>
      <c r="I11" s="244"/>
      <c r="J11" s="245"/>
      <c r="K11" s="68"/>
      <c r="L11" s="264" t="s">
        <v>62</v>
      </c>
      <c r="M11" s="264"/>
      <c r="N11" s="264"/>
      <c r="O11" s="264"/>
      <c r="P11" s="264"/>
      <c r="Q11" s="264"/>
      <c r="R11" s="264"/>
      <c r="S11" s="264"/>
      <c r="T11" s="264"/>
      <c r="U11" s="67"/>
      <c r="V11" s="264" t="s">
        <v>63</v>
      </c>
      <c r="W11" s="264"/>
      <c r="X11" s="264"/>
      <c r="Y11" s="264"/>
      <c r="Z11" s="264"/>
      <c r="AA11" s="264"/>
      <c r="AB11" s="264"/>
      <c r="AC11" s="264"/>
      <c r="AD11" s="264"/>
      <c r="AE11" s="264"/>
      <c r="AF11" s="265"/>
    </row>
    <row r="12" spans="1:40" s="48" customFormat="1" ht="14.1" customHeight="1">
      <c r="C12" s="64"/>
      <c r="D12" s="49"/>
      <c r="E12" s="49"/>
      <c r="F12" s="56"/>
      <c r="G12" s="266"/>
      <c r="H12" s="244"/>
      <c r="I12" s="244"/>
      <c r="J12" s="245"/>
      <c r="K12" s="267" t="s">
        <v>64</v>
      </c>
      <c r="L12" s="268"/>
      <c r="M12" s="268"/>
      <c r="N12" s="268"/>
      <c r="O12" s="268"/>
      <c r="P12" s="268"/>
      <c r="Q12" s="268"/>
      <c r="R12" s="268"/>
      <c r="S12" s="268"/>
      <c r="T12" s="268"/>
      <c r="U12" s="268"/>
      <c r="V12" s="268"/>
      <c r="W12" s="268"/>
      <c r="X12" s="268"/>
      <c r="Y12" s="268"/>
      <c r="Z12" s="268"/>
      <c r="AA12" s="268"/>
      <c r="AB12" s="268"/>
      <c r="AC12" s="268"/>
      <c r="AD12" s="268"/>
      <c r="AE12" s="268"/>
      <c r="AF12" s="269"/>
    </row>
    <row r="13" spans="1:40" s="48" customFormat="1" ht="14.1" customHeight="1">
      <c r="C13" s="64"/>
      <c r="D13" s="49"/>
      <c r="E13" s="73"/>
      <c r="F13" s="74"/>
      <c r="G13" s="246"/>
      <c r="H13" s="247"/>
      <c r="I13" s="247"/>
      <c r="J13" s="248"/>
      <c r="K13" s="270"/>
      <c r="L13" s="271"/>
      <c r="M13" s="271"/>
      <c r="N13" s="271"/>
      <c r="O13" s="271"/>
      <c r="P13" s="271"/>
      <c r="Q13" s="271"/>
      <c r="R13" s="271"/>
      <c r="S13" s="271"/>
      <c r="T13" s="271"/>
      <c r="U13" s="271"/>
      <c r="V13" s="271"/>
      <c r="W13" s="271"/>
      <c r="X13" s="271"/>
      <c r="Y13" s="271"/>
      <c r="Z13" s="271"/>
      <c r="AA13" s="271"/>
      <c r="AB13" s="271"/>
      <c r="AC13" s="271"/>
      <c r="AD13" s="271"/>
      <c r="AE13" s="271"/>
      <c r="AF13" s="272"/>
    </row>
    <row r="14" spans="1:40" s="48" customFormat="1" ht="14.1" customHeight="1">
      <c r="C14" s="77"/>
      <c r="D14" s="51"/>
      <c r="E14" s="52"/>
      <c r="F14" s="56"/>
      <c r="G14" s="277" t="s">
        <v>197</v>
      </c>
      <c r="H14" s="241"/>
      <c r="I14" s="241"/>
      <c r="J14" s="242"/>
      <c r="K14" s="78" t="s">
        <v>65</v>
      </c>
      <c r="L14" s="53"/>
      <c r="M14" s="53"/>
      <c r="N14" s="53"/>
      <c r="O14" s="53"/>
      <c r="P14" s="53"/>
      <c r="Q14" s="53"/>
      <c r="R14" s="79"/>
      <c r="S14" s="80"/>
      <c r="T14" s="80"/>
      <c r="U14" s="80"/>
      <c r="V14" s="81"/>
      <c r="W14" s="80"/>
      <c r="X14" s="80"/>
      <c r="Y14" s="80"/>
      <c r="Z14" s="80"/>
      <c r="AA14" s="80"/>
      <c r="AB14" s="80"/>
      <c r="AC14" s="80"/>
      <c r="AD14" s="80"/>
      <c r="AE14" s="80"/>
      <c r="AF14" s="82"/>
    </row>
    <row r="15" spans="1:40" s="48" customFormat="1" ht="14.1" customHeight="1">
      <c r="C15" s="77"/>
      <c r="D15" s="77" t="s">
        <v>66</v>
      </c>
      <c r="E15" s="49"/>
      <c r="F15" s="56"/>
      <c r="G15" s="266"/>
      <c r="H15" s="244"/>
      <c r="I15" s="244"/>
      <c r="J15" s="245"/>
      <c r="K15" s="314"/>
      <c r="L15" s="315"/>
      <c r="M15" s="315"/>
      <c r="N15" s="315"/>
      <c r="O15" s="315"/>
      <c r="P15" s="315"/>
      <c r="Q15" s="315"/>
      <c r="R15" s="315"/>
      <c r="S15" s="315"/>
      <c r="T15" s="315"/>
      <c r="U15" s="315"/>
      <c r="V15" s="315"/>
      <c r="W15" s="315"/>
      <c r="X15" s="315"/>
      <c r="Y15" s="315"/>
      <c r="Z15" s="315"/>
      <c r="AA15" s="315"/>
      <c r="AB15" s="315"/>
      <c r="AC15" s="315"/>
      <c r="AD15" s="315"/>
      <c r="AE15" s="315"/>
      <c r="AF15" s="316"/>
    </row>
    <row r="16" spans="1:40" s="48" customFormat="1" ht="14.1" customHeight="1">
      <c r="C16" s="77"/>
      <c r="D16" s="77"/>
      <c r="E16" s="49"/>
      <c r="F16" s="56"/>
      <c r="G16" s="61"/>
      <c r="H16" s="62"/>
      <c r="I16" s="62"/>
      <c r="J16" s="63"/>
      <c r="K16" s="314"/>
      <c r="L16" s="315"/>
      <c r="M16" s="315"/>
      <c r="N16" s="315"/>
      <c r="O16" s="315"/>
      <c r="P16" s="315"/>
      <c r="Q16" s="315"/>
      <c r="R16" s="315"/>
      <c r="S16" s="315"/>
      <c r="T16" s="315"/>
      <c r="U16" s="315"/>
      <c r="V16" s="315"/>
      <c r="W16" s="315"/>
      <c r="X16" s="315"/>
      <c r="Y16" s="315"/>
      <c r="Z16" s="315"/>
      <c r="AA16" s="315"/>
      <c r="AB16" s="315"/>
      <c r="AC16" s="315"/>
      <c r="AD16" s="315"/>
      <c r="AE16" s="315"/>
      <c r="AF16" s="316"/>
    </row>
    <row r="17" spans="3:32" s="48" customFormat="1" ht="14.1" customHeight="1">
      <c r="C17" s="77"/>
      <c r="D17" s="77"/>
      <c r="E17" s="49"/>
      <c r="F17" s="56"/>
      <c r="G17" s="61"/>
      <c r="H17" s="62"/>
      <c r="I17" s="62"/>
      <c r="J17" s="63"/>
      <c r="K17" s="314"/>
      <c r="L17" s="315"/>
      <c r="M17" s="315"/>
      <c r="N17" s="315"/>
      <c r="O17" s="315"/>
      <c r="P17" s="315"/>
      <c r="Q17" s="315"/>
      <c r="R17" s="315"/>
      <c r="S17" s="315"/>
      <c r="T17" s="315"/>
      <c r="U17" s="315"/>
      <c r="V17" s="315"/>
      <c r="W17" s="315"/>
      <c r="X17" s="315"/>
      <c r="Y17" s="315"/>
      <c r="Z17" s="315"/>
      <c r="AA17" s="315"/>
      <c r="AB17" s="315"/>
      <c r="AC17" s="315"/>
      <c r="AD17" s="315"/>
      <c r="AE17" s="315"/>
      <c r="AF17" s="316"/>
    </row>
    <row r="18" spans="3:32" s="48" customFormat="1" ht="14.1" customHeight="1">
      <c r="C18" s="77"/>
      <c r="D18" s="77"/>
      <c r="E18" s="49"/>
      <c r="F18" s="56"/>
      <c r="G18" s="266"/>
      <c r="H18" s="244"/>
      <c r="I18" s="244"/>
      <c r="J18" s="245"/>
      <c r="K18" s="314"/>
      <c r="L18" s="315"/>
      <c r="M18" s="315"/>
      <c r="N18" s="315"/>
      <c r="O18" s="315"/>
      <c r="P18" s="315"/>
      <c r="Q18" s="315"/>
      <c r="R18" s="315"/>
      <c r="S18" s="315"/>
      <c r="T18" s="315"/>
      <c r="U18" s="315"/>
      <c r="V18" s="315"/>
      <c r="W18" s="315"/>
      <c r="X18" s="315"/>
      <c r="Y18" s="315"/>
      <c r="Z18" s="315"/>
      <c r="AA18" s="315"/>
      <c r="AB18" s="315"/>
      <c r="AC18" s="315"/>
      <c r="AD18" s="315"/>
      <c r="AE18" s="315"/>
      <c r="AF18" s="316"/>
    </row>
    <row r="19" spans="3:32" s="48" customFormat="1" ht="14.1" customHeight="1">
      <c r="C19" s="83"/>
      <c r="D19" s="84"/>
      <c r="E19" s="85"/>
      <c r="F19" s="74"/>
      <c r="G19" s="246"/>
      <c r="H19" s="247"/>
      <c r="I19" s="247"/>
      <c r="J19" s="248"/>
      <c r="K19" s="270"/>
      <c r="L19" s="271"/>
      <c r="M19" s="271"/>
      <c r="N19" s="271"/>
      <c r="O19" s="271"/>
      <c r="P19" s="271"/>
      <c r="Q19" s="271"/>
      <c r="R19" s="271"/>
      <c r="S19" s="271"/>
      <c r="T19" s="271"/>
      <c r="U19" s="271"/>
      <c r="V19" s="271"/>
      <c r="W19" s="271"/>
      <c r="X19" s="271"/>
      <c r="Y19" s="271"/>
      <c r="Z19" s="271"/>
      <c r="AA19" s="271"/>
      <c r="AB19" s="271"/>
      <c r="AC19" s="271"/>
      <c r="AD19" s="271"/>
      <c r="AE19" s="271"/>
      <c r="AF19" s="272"/>
    </row>
    <row r="20" spans="3:32" s="48" customFormat="1" ht="14.1" customHeight="1">
      <c r="C20" s="51"/>
      <c r="D20" s="52"/>
      <c r="E20" s="53"/>
      <c r="F20" s="54"/>
      <c r="G20" s="249" t="s">
        <v>305</v>
      </c>
      <c r="H20" s="250"/>
      <c r="I20" s="250"/>
      <c r="J20" s="251"/>
      <c r="K20" s="255"/>
      <c r="L20" s="256"/>
      <c r="M20" s="256"/>
      <c r="N20" s="256"/>
      <c r="O20" s="256"/>
      <c r="P20" s="256"/>
      <c r="Q20" s="256"/>
      <c r="R20" s="256"/>
      <c r="S20" s="256"/>
      <c r="T20" s="256"/>
      <c r="U20" s="256"/>
      <c r="V20" s="256"/>
      <c r="W20" s="256"/>
      <c r="X20" s="256"/>
      <c r="Y20" s="256"/>
      <c r="Z20" s="256"/>
      <c r="AA20" s="256"/>
      <c r="AB20" s="256"/>
      <c r="AC20" s="256"/>
      <c r="AD20" s="256"/>
      <c r="AE20" s="256"/>
      <c r="AF20" s="257"/>
    </row>
    <row r="21" spans="3:32" s="48" customFormat="1" ht="14.1" customHeight="1">
      <c r="C21" s="60" t="s">
        <v>306</v>
      </c>
      <c r="D21" s="49"/>
      <c r="E21" s="49"/>
      <c r="F21" s="56"/>
      <c r="G21" s="252"/>
      <c r="H21" s="253"/>
      <c r="I21" s="253"/>
      <c r="J21" s="254"/>
      <c r="K21" s="258"/>
      <c r="L21" s="259"/>
      <c r="M21" s="259"/>
      <c r="N21" s="259"/>
      <c r="O21" s="259"/>
      <c r="P21" s="259"/>
      <c r="Q21" s="259"/>
      <c r="R21" s="259"/>
      <c r="S21" s="259"/>
      <c r="T21" s="259"/>
      <c r="U21" s="259"/>
      <c r="V21" s="259"/>
      <c r="W21" s="259"/>
      <c r="X21" s="259"/>
      <c r="Y21" s="259"/>
      <c r="Z21" s="259"/>
      <c r="AA21" s="259"/>
      <c r="AB21" s="259"/>
      <c r="AC21" s="259"/>
      <c r="AD21" s="259"/>
      <c r="AE21" s="259"/>
      <c r="AF21" s="260"/>
    </row>
    <row r="22" spans="3:32" s="48" customFormat="1" ht="14.1" customHeight="1">
      <c r="C22" s="64"/>
      <c r="D22" s="49"/>
      <c r="E22" s="49"/>
      <c r="F22" s="56"/>
      <c r="G22" s="261" t="s">
        <v>59</v>
      </c>
      <c r="H22" s="262"/>
      <c r="I22" s="262"/>
      <c r="J22" s="263"/>
      <c r="K22" s="65"/>
      <c r="L22" s="264" t="s">
        <v>60</v>
      </c>
      <c r="M22" s="264"/>
      <c r="N22" s="264"/>
      <c r="O22" s="264"/>
      <c r="P22" s="264"/>
      <c r="Q22" s="264"/>
      <c r="R22" s="264"/>
      <c r="S22" s="264"/>
      <c r="T22" s="264"/>
      <c r="U22" s="67"/>
      <c r="V22" s="264" t="s">
        <v>206</v>
      </c>
      <c r="W22" s="264"/>
      <c r="X22" s="264"/>
      <c r="Y22" s="264"/>
      <c r="Z22" s="264"/>
      <c r="AA22" s="264"/>
      <c r="AB22" s="264"/>
      <c r="AC22" s="264"/>
      <c r="AD22" s="264"/>
      <c r="AE22" s="264"/>
      <c r="AF22" s="265"/>
    </row>
    <row r="23" spans="3:32" s="48" customFormat="1" ht="14.1" customHeight="1">
      <c r="C23" s="64"/>
      <c r="D23" s="49"/>
      <c r="E23" s="49"/>
      <c r="F23" s="56"/>
      <c r="G23" s="266"/>
      <c r="H23" s="244"/>
      <c r="I23" s="244"/>
      <c r="J23" s="245"/>
      <c r="K23" s="68"/>
      <c r="L23" s="264" t="s">
        <v>62</v>
      </c>
      <c r="M23" s="264"/>
      <c r="N23" s="264"/>
      <c r="O23" s="264"/>
      <c r="P23" s="264"/>
      <c r="Q23" s="264"/>
      <c r="R23" s="264"/>
      <c r="S23" s="264"/>
      <c r="T23" s="264"/>
      <c r="U23" s="67"/>
      <c r="V23" s="264" t="s">
        <v>63</v>
      </c>
      <c r="W23" s="264"/>
      <c r="X23" s="264"/>
      <c r="Y23" s="264"/>
      <c r="Z23" s="264"/>
      <c r="AA23" s="264"/>
      <c r="AB23" s="264"/>
      <c r="AC23" s="264"/>
      <c r="AD23" s="264"/>
      <c r="AE23" s="264"/>
      <c r="AF23" s="265"/>
    </row>
    <row r="24" spans="3:32" s="48" customFormat="1" ht="14.1" customHeight="1">
      <c r="C24" s="64"/>
      <c r="D24" s="49"/>
      <c r="E24" s="49"/>
      <c r="F24" s="56"/>
      <c r="G24" s="266"/>
      <c r="H24" s="244"/>
      <c r="I24" s="244"/>
      <c r="J24" s="245"/>
      <c r="K24" s="267" t="s">
        <v>64</v>
      </c>
      <c r="L24" s="268"/>
      <c r="M24" s="268"/>
      <c r="N24" s="268"/>
      <c r="O24" s="268"/>
      <c r="P24" s="268"/>
      <c r="Q24" s="268"/>
      <c r="R24" s="268"/>
      <c r="S24" s="268"/>
      <c r="T24" s="268"/>
      <c r="U24" s="268"/>
      <c r="V24" s="268"/>
      <c r="W24" s="268"/>
      <c r="X24" s="268"/>
      <c r="Y24" s="268"/>
      <c r="Z24" s="268"/>
      <c r="AA24" s="268"/>
      <c r="AB24" s="268"/>
      <c r="AC24" s="268"/>
      <c r="AD24" s="268"/>
      <c r="AE24" s="268"/>
      <c r="AF24" s="269"/>
    </row>
    <row r="25" spans="3:32" s="48" customFormat="1" ht="14.1" customHeight="1">
      <c r="C25" s="84"/>
      <c r="D25" s="73"/>
      <c r="E25" s="73"/>
      <c r="F25" s="74"/>
      <c r="G25" s="246"/>
      <c r="H25" s="247"/>
      <c r="I25" s="247"/>
      <c r="J25" s="248"/>
      <c r="K25" s="270"/>
      <c r="L25" s="271"/>
      <c r="M25" s="271"/>
      <c r="N25" s="271"/>
      <c r="O25" s="271"/>
      <c r="P25" s="271"/>
      <c r="Q25" s="271"/>
      <c r="R25" s="271"/>
      <c r="S25" s="271"/>
      <c r="T25" s="271"/>
      <c r="U25" s="271"/>
      <c r="V25" s="271"/>
      <c r="W25" s="271"/>
      <c r="X25" s="271"/>
      <c r="Y25" s="271"/>
      <c r="Z25" s="271"/>
      <c r="AA25" s="271"/>
      <c r="AB25" s="271"/>
      <c r="AC25" s="271"/>
      <c r="AD25" s="271"/>
      <c r="AE25" s="271"/>
      <c r="AF25" s="272"/>
    </row>
    <row r="26" spans="3:32" s="48" customFormat="1" ht="14.1" customHeight="1">
      <c r="C26" s="51"/>
      <c r="D26" s="52"/>
      <c r="E26" s="53"/>
      <c r="F26" s="54"/>
      <c r="G26" s="240" t="s">
        <v>67</v>
      </c>
      <c r="H26" s="241"/>
      <c r="I26" s="241"/>
      <c r="J26" s="242"/>
      <c r="K26" s="317"/>
      <c r="L26" s="318"/>
      <c r="M26" s="318"/>
      <c r="N26" s="318"/>
      <c r="O26" s="318"/>
      <c r="P26" s="318"/>
      <c r="Q26" s="318"/>
      <c r="R26" s="318"/>
      <c r="S26" s="318"/>
      <c r="T26" s="318"/>
      <c r="U26" s="318"/>
      <c r="V26" s="318"/>
      <c r="W26" s="318"/>
      <c r="X26" s="318"/>
      <c r="Y26" s="318"/>
      <c r="Z26" s="318"/>
      <c r="AA26" s="318"/>
      <c r="AB26" s="318"/>
      <c r="AC26" s="318"/>
      <c r="AD26" s="318"/>
      <c r="AE26" s="318"/>
      <c r="AF26" s="319"/>
    </row>
    <row r="27" spans="3:32" s="48" customFormat="1" ht="14.1" customHeight="1">
      <c r="C27" s="60" t="s">
        <v>68</v>
      </c>
      <c r="D27" s="49"/>
      <c r="E27" s="49"/>
      <c r="F27" s="56"/>
      <c r="G27" s="266"/>
      <c r="H27" s="244"/>
      <c r="I27" s="244"/>
      <c r="J27" s="245"/>
      <c r="K27" s="314"/>
      <c r="L27" s="315"/>
      <c r="M27" s="315"/>
      <c r="N27" s="315"/>
      <c r="O27" s="315"/>
      <c r="P27" s="315"/>
      <c r="Q27" s="315"/>
      <c r="R27" s="315"/>
      <c r="S27" s="315"/>
      <c r="T27" s="315"/>
      <c r="U27" s="315"/>
      <c r="V27" s="315"/>
      <c r="W27" s="315"/>
      <c r="X27" s="315"/>
      <c r="Y27" s="315"/>
      <c r="Z27" s="315"/>
      <c r="AA27" s="315"/>
      <c r="AB27" s="315"/>
      <c r="AC27" s="315"/>
      <c r="AD27" s="315"/>
      <c r="AE27" s="315"/>
      <c r="AF27" s="316"/>
    </row>
    <row r="28" spans="3:32" s="48" customFormat="1" ht="14.1" customHeight="1">
      <c r="C28" s="64"/>
      <c r="D28" s="49"/>
      <c r="E28" s="49"/>
      <c r="F28" s="56"/>
      <c r="G28" s="89" t="s">
        <v>69</v>
      </c>
      <c r="H28" s="90"/>
      <c r="I28" s="90"/>
      <c r="J28" s="91"/>
      <c r="K28" s="308" t="s">
        <v>70</v>
      </c>
      <c r="L28" s="309"/>
      <c r="M28" s="309"/>
      <c r="N28" s="310"/>
      <c r="O28" s="68"/>
      <c r="P28" s="66" t="s">
        <v>71</v>
      </c>
      <c r="Q28" s="66"/>
      <c r="R28" s="66"/>
      <c r="S28" s="67"/>
      <c r="T28" s="67"/>
      <c r="U28" s="67"/>
      <c r="V28" s="92"/>
      <c r="W28" s="67"/>
      <c r="X28" s="67"/>
      <c r="Y28" s="67"/>
      <c r="Z28" s="67"/>
      <c r="AA28" s="67"/>
      <c r="AB28" s="67"/>
      <c r="AC28" s="67"/>
      <c r="AD28" s="67"/>
      <c r="AE28" s="67"/>
      <c r="AF28" s="93"/>
    </row>
    <row r="29" spans="3:32" s="48" customFormat="1" ht="14.1" customHeight="1">
      <c r="C29" s="64"/>
      <c r="D29" s="49"/>
      <c r="E29" s="49"/>
      <c r="F29" s="56"/>
      <c r="G29" s="94"/>
      <c r="H29" s="95" t="s">
        <v>72</v>
      </c>
      <c r="I29" s="95"/>
      <c r="J29" s="95"/>
      <c r="K29" s="307" t="s">
        <v>73</v>
      </c>
      <c r="L29" s="262"/>
      <c r="M29" s="262"/>
      <c r="N29" s="263"/>
      <c r="O29" s="69"/>
      <c r="P29" s="69" t="s">
        <v>74</v>
      </c>
      <c r="Q29" s="69"/>
      <c r="R29" s="69"/>
      <c r="S29" s="70"/>
      <c r="T29" s="70"/>
      <c r="U29" s="70"/>
      <c r="V29" s="71"/>
      <c r="W29" s="70"/>
      <c r="X29" s="70"/>
      <c r="Y29" s="70"/>
      <c r="Z29" s="70"/>
      <c r="AA29" s="70"/>
      <c r="AB29" s="70"/>
      <c r="AC29" s="70"/>
      <c r="AD29" s="70"/>
      <c r="AE29" s="70"/>
      <c r="AF29" s="72"/>
    </row>
    <row r="30" spans="3:32" s="48" customFormat="1" ht="14.1" customHeight="1">
      <c r="C30" s="64"/>
      <c r="D30" s="49"/>
      <c r="E30" s="49"/>
      <c r="F30" s="56"/>
      <c r="G30" s="94"/>
      <c r="H30" s="95" t="s">
        <v>166</v>
      </c>
      <c r="I30" s="95"/>
      <c r="J30" s="95"/>
      <c r="K30" s="96"/>
      <c r="L30" s="97"/>
      <c r="M30" s="97"/>
      <c r="N30" s="98"/>
      <c r="O30" s="99"/>
      <c r="P30" s="99" t="s">
        <v>145</v>
      </c>
      <c r="Q30" s="99"/>
      <c r="R30" s="99"/>
      <c r="S30" s="100"/>
      <c r="T30" s="100"/>
      <c r="U30" s="100"/>
      <c r="V30" s="101"/>
      <c r="W30" s="100"/>
      <c r="X30" s="100"/>
      <c r="Y30" s="100"/>
      <c r="Z30" s="100"/>
      <c r="AA30" s="100"/>
      <c r="AB30" s="100"/>
      <c r="AC30" s="100"/>
      <c r="AD30" s="100"/>
      <c r="AE30" s="100"/>
      <c r="AF30" s="102"/>
    </row>
    <row r="31" spans="3:32" s="48" customFormat="1" ht="14.1" customHeight="1">
      <c r="C31" s="64"/>
      <c r="D31" s="49"/>
      <c r="E31" s="49"/>
      <c r="F31" s="56"/>
      <c r="G31" s="94"/>
      <c r="H31" s="95"/>
      <c r="I31" s="95"/>
      <c r="J31" s="95"/>
      <c r="K31" s="311" t="s">
        <v>75</v>
      </c>
      <c r="L31" s="312"/>
      <c r="M31" s="312"/>
      <c r="N31" s="313"/>
      <c r="O31" s="278"/>
      <c r="P31" s="279"/>
      <c r="Q31" s="279"/>
      <c r="R31" s="279"/>
      <c r="S31" s="279"/>
      <c r="T31" s="279"/>
      <c r="U31" s="279"/>
      <c r="V31" s="279"/>
      <c r="W31" s="279"/>
      <c r="X31" s="279"/>
      <c r="Y31" s="279"/>
      <c r="Z31" s="279"/>
      <c r="AA31" s="279"/>
      <c r="AB31" s="279"/>
      <c r="AC31" s="279"/>
      <c r="AD31" s="279"/>
      <c r="AE31" s="279"/>
      <c r="AF31" s="280"/>
    </row>
    <row r="32" spans="3:32" s="48" customFormat="1" ht="14.1" customHeight="1">
      <c r="C32" s="64"/>
      <c r="D32" s="49"/>
      <c r="E32" s="49"/>
      <c r="F32" s="56"/>
      <c r="G32" s="94"/>
      <c r="H32" s="95"/>
      <c r="I32" s="95"/>
      <c r="J32" s="95"/>
      <c r="K32" s="311" t="s">
        <v>76</v>
      </c>
      <c r="L32" s="312"/>
      <c r="M32" s="312"/>
      <c r="N32" s="313"/>
      <c r="O32" s="278"/>
      <c r="P32" s="279"/>
      <c r="Q32" s="279"/>
      <c r="R32" s="279"/>
      <c r="S32" s="279"/>
      <c r="T32" s="279"/>
      <c r="U32" s="279"/>
      <c r="V32" s="279"/>
      <c r="W32" s="279"/>
      <c r="X32" s="279"/>
      <c r="Y32" s="279"/>
      <c r="Z32" s="279"/>
      <c r="AA32" s="279"/>
      <c r="AB32" s="279"/>
      <c r="AC32" s="279"/>
      <c r="AD32" s="279"/>
      <c r="AE32" s="279"/>
      <c r="AF32" s="280"/>
    </row>
    <row r="33" spans="3:32" s="48" customFormat="1" ht="14.1" customHeight="1">
      <c r="C33" s="64"/>
      <c r="D33" s="49"/>
      <c r="E33" s="49"/>
      <c r="F33" s="56"/>
      <c r="G33" s="94"/>
      <c r="H33" s="95"/>
      <c r="I33" s="95"/>
      <c r="J33" s="95"/>
      <c r="K33" s="311" t="s">
        <v>77</v>
      </c>
      <c r="L33" s="312"/>
      <c r="M33" s="312"/>
      <c r="N33" s="313"/>
      <c r="O33" s="66"/>
      <c r="P33" s="66" t="s">
        <v>78</v>
      </c>
      <c r="Q33" s="66"/>
      <c r="R33" s="66"/>
      <c r="S33" s="67"/>
      <c r="T33" s="67"/>
      <c r="U33" s="67"/>
      <c r="V33" s="92"/>
      <c r="W33" s="67"/>
      <c r="X33" s="67"/>
      <c r="Y33" s="67"/>
      <c r="Z33" s="67"/>
      <c r="AA33" s="67"/>
      <c r="AB33" s="67"/>
      <c r="AC33" s="67"/>
      <c r="AD33" s="67"/>
      <c r="AE33" s="67"/>
      <c r="AF33" s="93"/>
    </row>
    <row r="34" spans="3:32" s="48" customFormat="1" ht="14.1" customHeight="1">
      <c r="C34" s="64"/>
      <c r="D34" s="49"/>
      <c r="E34" s="49"/>
      <c r="F34" s="56"/>
      <c r="G34" s="94"/>
      <c r="H34" s="95"/>
      <c r="I34" s="95"/>
      <c r="J34" s="95"/>
      <c r="K34" s="311" t="s">
        <v>79</v>
      </c>
      <c r="L34" s="312"/>
      <c r="M34" s="312"/>
      <c r="N34" s="313"/>
      <c r="O34" s="66"/>
      <c r="P34" s="66" t="s">
        <v>80</v>
      </c>
      <c r="Q34" s="66"/>
      <c r="R34" s="66"/>
      <c r="S34" s="67"/>
      <c r="T34" s="67"/>
      <c r="U34" s="67"/>
      <c r="V34" s="92"/>
      <c r="W34" s="67"/>
      <c r="X34" s="67"/>
      <c r="Y34" s="67"/>
      <c r="Z34" s="67"/>
      <c r="AA34" s="67"/>
      <c r="AB34" s="67"/>
      <c r="AC34" s="67"/>
      <c r="AD34" s="67"/>
      <c r="AE34" s="67"/>
      <c r="AF34" s="93"/>
    </row>
    <row r="35" spans="3:32" s="48" customFormat="1" ht="14.1" customHeight="1">
      <c r="C35" s="64"/>
      <c r="D35" s="49"/>
      <c r="E35" s="49"/>
      <c r="F35" s="56"/>
      <c r="G35" s="94"/>
      <c r="H35" s="95"/>
      <c r="I35" s="95"/>
      <c r="J35" s="95"/>
      <c r="K35" s="307" t="s">
        <v>81</v>
      </c>
      <c r="L35" s="262"/>
      <c r="M35" s="262"/>
      <c r="N35" s="263"/>
      <c r="O35" s="69"/>
      <c r="P35" s="69" t="s">
        <v>82</v>
      </c>
      <c r="Q35" s="69"/>
      <c r="R35" s="69"/>
      <c r="S35" s="70"/>
      <c r="T35" s="70"/>
      <c r="U35" s="70"/>
      <c r="V35" s="71"/>
      <c r="W35" s="70"/>
      <c r="X35" s="70"/>
      <c r="Y35" s="70"/>
      <c r="Z35" s="70"/>
      <c r="AA35" s="70"/>
      <c r="AB35" s="70"/>
      <c r="AC35" s="70"/>
      <c r="AD35" s="70"/>
      <c r="AE35" s="70"/>
      <c r="AF35" s="72"/>
    </row>
    <row r="36" spans="3:32" s="48" customFormat="1" ht="14.1" customHeight="1">
      <c r="C36" s="64"/>
      <c r="D36" s="49"/>
      <c r="E36" s="49"/>
      <c r="F36" s="56"/>
      <c r="G36" s="94"/>
      <c r="H36" s="95"/>
      <c r="I36" s="95"/>
      <c r="J36" s="95"/>
      <c r="K36" s="103"/>
      <c r="L36" s="62"/>
      <c r="M36" s="62"/>
      <c r="N36" s="63"/>
      <c r="O36" s="47"/>
      <c r="P36" s="47" t="s">
        <v>83</v>
      </c>
      <c r="Q36" s="47"/>
      <c r="R36" s="47"/>
      <c r="V36" s="75"/>
      <c r="AF36" s="76"/>
    </row>
    <row r="37" spans="3:32" s="48" customFormat="1" ht="14.1" customHeight="1">
      <c r="C37" s="64"/>
      <c r="D37" s="49"/>
      <c r="E37" s="49"/>
      <c r="F37" s="56"/>
      <c r="G37" s="94"/>
      <c r="H37" s="95"/>
      <c r="I37" s="95"/>
      <c r="J37" s="95"/>
      <c r="K37" s="103"/>
      <c r="L37" s="62"/>
      <c r="M37" s="62"/>
      <c r="N37" s="63"/>
      <c r="O37" s="47"/>
      <c r="P37" s="47" t="s">
        <v>84</v>
      </c>
      <c r="Q37" s="47"/>
      <c r="R37" s="47"/>
      <c r="V37" s="75"/>
      <c r="AF37" s="76"/>
    </row>
    <row r="38" spans="3:32" s="48" customFormat="1" ht="14.1" customHeight="1">
      <c r="C38" s="64"/>
      <c r="D38" s="49"/>
      <c r="E38" s="49"/>
      <c r="F38" s="56"/>
      <c r="G38" s="94"/>
      <c r="H38" s="95"/>
      <c r="I38" s="95"/>
      <c r="J38" s="95"/>
      <c r="K38" s="96"/>
      <c r="L38" s="97"/>
      <c r="M38" s="97"/>
      <c r="N38" s="98"/>
      <c r="O38" s="99"/>
      <c r="P38" s="99" t="s">
        <v>85</v>
      </c>
      <c r="Q38" s="99"/>
      <c r="R38" s="99"/>
      <c r="S38" s="100"/>
      <c r="T38" s="100"/>
      <c r="U38" s="100"/>
      <c r="V38" s="101"/>
      <c r="W38" s="100"/>
      <c r="X38" s="100"/>
      <c r="Y38" s="100"/>
      <c r="Z38" s="100"/>
      <c r="AA38" s="100"/>
      <c r="AB38" s="100"/>
      <c r="AC38" s="100"/>
      <c r="AD38" s="100"/>
      <c r="AE38" s="100"/>
      <c r="AF38" s="102"/>
    </row>
    <row r="39" spans="3:32" s="48" customFormat="1" ht="14.1" customHeight="1">
      <c r="C39" s="64"/>
      <c r="D39" s="49"/>
      <c r="E39" s="49"/>
      <c r="F39" s="56"/>
      <c r="G39" s="94"/>
      <c r="H39" s="95"/>
      <c r="I39" s="95"/>
      <c r="J39" s="95"/>
      <c r="K39" s="307" t="s">
        <v>38</v>
      </c>
      <c r="L39" s="262"/>
      <c r="M39" s="262"/>
      <c r="N39" s="263"/>
      <c r="O39" s="267"/>
      <c r="P39" s="268"/>
      <c r="Q39" s="268"/>
      <c r="R39" s="268"/>
      <c r="S39" s="268"/>
      <c r="T39" s="268"/>
      <c r="U39" s="268"/>
      <c r="V39" s="268"/>
      <c r="W39" s="268"/>
      <c r="X39" s="268"/>
      <c r="Y39" s="268"/>
      <c r="Z39" s="268"/>
      <c r="AA39" s="268"/>
      <c r="AB39" s="268"/>
      <c r="AC39" s="268"/>
      <c r="AD39" s="268"/>
      <c r="AE39" s="268"/>
      <c r="AF39" s="269"/>
    </row>
    <row r="40" spans="3:32" s="48" customFormat="1" ht="14.1" customHeight="1">
      <c r="C40" s="64"/>
      <c r="D40" s="49"/>
      <c r="E40" s="49"/>
      <c r="F40" s="56"/>
      <c r="G40" s="94"/>
      <c r="H40" s="95"/>
      <c r="I40" s="95"/>
      <c r="J40" s="95"/>
      <c r="K40" s="103"/>
      <c r="L40" s="104"/>
      <c r="M40" s="104"/>
      <c r="N40" s="63"/>
      <c r="O40" s="314"/>
      <c r="P40" s="315"/>
      <c r="Q40" s="315"/>
      <c r="R40" s="315"/>
      <c r="S40" s="315"/>
      <c r="T40" s="315"/>
      <c r="U40" s="315"/>
      <c r="V40" s="315"/>
      <c r="W40" s="315"/>
      <c r="X40" s="315"/>
      <c r="Y40" s="315"/>
      <c r="Z40" s="315"/>
      <c r="AA40" s="315"/>
      <c r="AB40" s="315"/>
      <c r="AC40" s="315"/>
      <c r="AD40" s="315"/>
      <c r="AE40" s="315"/>
      <c r="AF40" s="316"/>
    </row>
    <row r="41" spans="3:32" s="48" customFormat="1" ht="14.1" customHeight="1">
      <c r="C41" s="64"/>
      <c r="D41" s="49"/>
      <c r="E41" s="49"/>
      <c r="F41" s="56"/>
      <c r="G41" s="94"/>
      <c r="H41" s="95"/>
      <c r="I41" s="95"/>
      <c r="J41" s="95"/>
      <c r="K41" s="103"/>
      <c r="L41" s="104"/>
      <c r="M41" s="104"/>
      <c r="N41" s="63"/>
      <c r="O41" s="314"/>
      <c r="P41" s="315"/>
      <c r="Q41" s="315"/>
      <c r="R41" s="315"/>
      <c r="S41" s="315"/>
      <c r="T41" s="315"/>
      <c r="U41" s="315"/>
      <c r="V41" s="315"/>
      <c r="W41" s="315"/>
      <c r="X41" s="315"/>
      <c r="Y41" s="315"/>
      <c r="Z41" s="315"/>
      <c r="AA41" s="315"/>
      <c r="AB41" s="315"/>
      <c r="AC41" s="315"/>
      <c r="AD41" s="315"/>
      <c r="AE41" s="315"/>
      <c r="AF41" s="316"/>
    </row>
    <row r="42" spans="3:32" s="48" customFormat="1" ht="14.1" customHeight="1">
      <c r="C42" s="84"/>
      <c r="D42" s="73"/>
      <c r="E42" s="73"/>
      <c r="F42" s="74"/>
      <c r="G42" s="105"/>
      <c r="H42" s="106"/>
      <c r="I42" s="106"/>
      <c r="J42" s="106"/>
      <c r="K42" s="107"/>
      <c r="L42" s="50"/>
      <c r="M42" s="50"/>
      <c r="N42" s="59"/>
      <c r="O42" s="270"/>
      <c r="P42" s="271"/>
      <c r="Q42" s="271"/>
      <c r="R42" s="271"/>
      <c r="S42" s="271"/>
      <c r="T42" s="271"/>
      <c r="U42" s="271"/>
      <c r="V42" s="271"/>
      <c r="W42" s="271"/>
      <c r="X42" s="271"/>
      <c r="Y42" s="271"/>
      <c r="Z42" s="271"/>
      <c r="AA42" s="271"/>
      <c r="AB42" s="271"/>
      <c r="AC42" s="271"/>
      <c r="AD42" s="271"/>
      <c r="AE42" s="271"/>
      <c r="AF42" s="272"/>
    </row>
    <row r="43" spans="3:32" s="48" customFormat="1" ht="14.1" customHeight="1">
      <c r="C43" s="51"/>
      <c r="D43" s="52"/>
      <c r="E43" s="53"/>
      <c r="F43" s="54"/>
      <c r="G43" s="240" t="s">
        <v>163</v>
      </c>
      <c r="H43" s="273"/>
      <c r="I43" s="273"/>
      <c r="J43" s="274"/>
      <c r="K43" s="317"/>
      <c r="L43" s="318"/>
      <c r="M43" s="318"/>
      <c r="N43" s="318"/>
      <c r="O43" s="318"/>
      <c r="P43" s="318"/>
      <c r="Q43" s="318"/>
      <c r="R43" s="318"/>
      <c r="S43" s="318"/>
      <c r="T43" s="318"/>
      <c r="U43" s="318"/>
      <c r="V43" s="318"/>
      <c r="W43" s="318"/>
      <c r="X43" s="318"/>
      <c r="Y43" s="318"/>
      <c r="Z43" s="318"/>
      <c r="AA43" s="318"/>
      <c r="AB43" s="318"/>
      <c r="AC43" s="318"/>
      <c r="AD43" s="318"/>
      <c r="AE43" s="318"/>
      <c r="AF43" s="319"/>
    </row>
    <row r="44" spans="3:32" s="48" customFormat="1" ht="14.1" customHeight="1">
      <c r="C44" s="60" t="s">
        <v>164</v>
      </c>
      <c r="D44" s="49"/>
      <c r="E44" s="49"/>
      <c r="F44" s="56"/>
      <c r="G44" s="243"/>
      <c r="H44" s="275"/>
      <c r="I44" s="275"/>
      <c r="J44" s="276"/>
      <c r="K44" s="270"/>
      <c r="L44" s="271"/>
      <c r="M44" s="271"/>
      <c r="N44" s="271"/>
      <c r="O44" s="271"/>
      <c r="P44" s="271"/>
      <c r="Q44" s="271"/>
      <c r="R44" s="271"/>
      <c r="S44" s="271"/>
      <c r="T44" s="271"/>
      <c r="U44" s="271"/>
      <c r="V44" s="271"/>
      <c r="W44" s="271"/>
      <c r="X44" s="271"/>
      <c r="Y44" s="271"/>
      <c r="Z44" s="271"/>
      <c r="AA44" s="271"/>
      <c r="AB44" s="271"/>
      <c r="AC44" s="271"/>
      <c r="AD44" s="271"/>
      <c r="AE44" s="271"/>
      <c r="AF44" s="272"/>
    </row>
    <row r="45" spans="3:32" s="48" customFormat="1" ht="14.1" customHeight="1">
      <c r="C45" s="77"/>
      <c r="D45" s="51"/>
      <c r="E45" s="52"/>
      <c r="F45" s="54"/>
      <c r="G45" s="277" t="s">
        <v>165</v>
      </c>
      <c r="H45" s="241"/>
      <c r="I45" s="241"/>
      <c r="J45" s="242"/>
      <c r="K45" s="317"/>
      <c r="L45" s="318"/>
      <c r="M45" s="318"/>
      <c r="N45" s="318"/>
      <c r="O45" s="318"/>
      <c r="P45" s="318"/>
      <c r="Q45" s="318"/>
      <c r="R45" s="318"/>
      <c r="S45" s="318"/>
      <c r="T45" s="318"/>
      <c r="U45" s="318"/>
      <c r="V45" s="318"/>
      <c r="W45" s="318"/>
      <c r="X45" s="318"/>
      <c r="Y45" s="318"/>
      <c r="Z45" s="318"/>
      <c r="AA45" s="318"/>
      <c r="AB45" s="318"/>
      <c r="AC45" s="318"/>
      <c r="AD45" s="318"/>
      <c r="AE45" s="318"/>
      <c r="AF45" s="319"/>
    </row>
    <row r="46" spans="3:32" s="48" customFormat="1" ht="14.1" customHeight="1">
      <c r="C46" s="60"/>
      <c r="D46" s="60" t="s">
        <v>86</v>
      </c>
      <c r="F46" s="76"/>
      <c r="G46" s="246"/>
      <c r="H46" s="247"/>
      <c r="I46" s="247"/>
      <c r="J46" s="248"/>
      <c r="K46" s="270"/>
      <c r="L46" s="271"/>
      <c r="M46" s="271"/>
      <c r="N46" s="271"/>
      <c r="O46" s="271"/>
      <c r="P46" s="271"/>
      <c r="Q46" s="271"/>
      <c r="R46" s="271"/>
      <c r="S46" s="271"/>
      <c r="T46" s="271"/>
      <c r="U46" s="271"/>
      <c r="V46" s="271"/>
      <c r="W46" s="271"/>
      <c r="X46" s="271"/>
      <c r="Y46" s="271"/>
      <c r="Z46" s="271"/>
      <c r="AA46" s="271"/>
      <c r="AB46" s="271"/>
      <c r="AC46" s="271"/>
      <c r="AD46" s="271"/>
      <c r="AE46" s="271"/>
      <c r="AF46" s="272"/>
    </row>
    <row r="47" spans="3:32" s="48" customFormat="1" ht="14.1" customHeight="1">
      <c r="C47" s="77"/>
      <c r="D47" s="51"/>
      <c r="E47" s="52"/>
      <c r="F47" s="54"/>
      <c r="G47" s="277" t="s">
        <v>87</v>
      </c>
      <c r="H47" s="241"/>
      <c r="I47" s="241"/>
      <c r="J47" s="242"/>
      <c r="K47" s="317"/>
      <c r="L47" s="318"/>
      <c r="M47" s="318"/>
      <c r="N47" s="318"/>
      <c r="O47" s="318"/>
      <c r="P47" s="318"/>
      <c r="Q47" s="318"/>
      <c r="R47" s="318"/>
      <c r="S47" s="318"/>
      <c r="T47" s="318"/>
      <c r="U47" s="318"/>
      <c r="V47" s="318"/>
      <c r="W47" s="318"/>
      <c r="X47" s="318"/>
      <c r="Y47" s="318"/>
      <c r="Z47" s="318"/>
      <c r="AA47" s="318"/>
      <c r="AB47" s="318"/>
      <c r="AC47" s="318"/>
      <c r="AD47" s="318"/>
      <c r="AE47" s="318"/>
      <c r="AF47" s="319"/>
    </row>
    <row r="48" spans="3:32" s="48" customFormat="1" ht="14.1" customHeight="1">
      <c r="C48" s="108"/>
      <c r="D48" s="108" t="s">
        <v>88</v>
      </c>
      <c r="E48" s="87"/>
      <c r="F48" s="88"/>
      <c r="G48" s="246"/>
      <c r="H48" s="247"/>
      <c r="I48" s="247"/>
      <c r="J48" s="248"/>
      <c r="K48" s="270"/>
      <c r="L48" s="271"/>
      <c r="M48" s="271"/>
      <c r="N48" s="271"/>
      <c r="O48" s="271"/>
      <c r="P48" s="271"/>
      <c r="Q48" s="271"/>
      <c r="R48" s="271"/>
      <c r="S48" s="271"/>
      <c r="T48" s="271"/>
      <c r="U48" s="271"/>
      <c r="V48" s="271"/>
      <c r="W48" s="271"/>
      <c r="X48" s="271"/>
      <c r="Y48" s="271"/>
      <c r="Z48" s="271"/>
      <c r="AA48" s="271"/>
      <c r="AB48" s="271"/>
      <c r="AC48" s="271"/>
      <c r="AD48" s="271"/>
      <c r="AE48" s="271"/>
      <c r="AF48" s="272"/>
    </row>
    <row r="49" spans="3:40" s="48" customFormat="1" ht="14.1" customHeight="1">
      <c r="G49" s="47"/>
      <c r="H49" s="47"/>
      <c r="I49" s="47"/>
      <c r="J49" s="47"/>
      <c r="K49" s="47"/>
      <c r="L49" s="75"/>
      <c r="M49" s="75"/>
      <c r="N49" s="47"/>
      <c r="O49" s="47"/>
      <c r="P49" s="47"/>
      <c r="Q49" s="47"/>
      <c r="R49" s="47"/>
    </row>
    <row r="50" spans="3:40" s="48" customFormat="1" ht="14.1" customHeight="1">
      <c r="G50" s="47"/>
      <c r="H50" s="47"/>
      <c r="I50" s="47"/>
      <c r="J50" s="47"/>
      <c r="K50" s="47"/>
      <c r="L50" s="75"/>
      <c r="M50" s="75"/>
      <c r="N50" s="47"/>
      <c r="O50" s="47"/>
      <c r="P50" s="47"/>
      <c r="Q50" s="47"/>
      <c r="R50" s="47"/>
    </row>
    <row r="51" spans="3:40" s="48" customFormat="1" ht="14.1" customHeight="1">
      <c r="C51" s="284" t="s">
        <v>89</v>
      </c>
      <c r="D51" s="284"/>
      <c r="E51" s="284"/>
      <c r="F51" s="284"/>
      <c r="G51" s="284"/>
      <c r="H51" s="284"/>
      <c r="I51" s="284"/>
      <c r="J51" s="284"/>
      <c r="K51" s="284"/>
      <c r="L51" s="284"/>
      <c r="M51" s="284"/>
      <c r="N51" s="284"/>
      <c r="O51" s="284"/>
      <c r="P51" s="284"/>
      <c r="Q51" s="284"/>
      <c r="R51" s="284"/>
      <c r="U51" s="47"/>
    </row>
    <row r="52" spans="3:40" s="48" customFormat="1" ht="14.1" customHeight="1">
      <c r="C52" s="228" t="s">
        <v>52</v>
      </c>
      <c r="D52" s="229"/>
      <c r="E52" s="229"/>
      <c r="F52" s="230"/>
      <c r="G52" s="234" t="s">
        <v>53</v>
      </c>
      <c r="H52" s="235"/>
      <c r="I52" s="235"/>
      <c r="J52" s="236"/>
      <c r="K52" s="285" t="s">
        <v>54</v>
      </c>
      <c r="L52" s="286"/>
      <c r="M52" s="286"/>
      <c r="N52" s="286"/>
      <c r="O52" s="286"/>
      <c r="P52" s="286"/>
      <c r="Q52" s="286"/>
      <c r="R52" s="286"/>
      <c r="S52" s="286"/>
      <c r="T52" s="286"/>
      <c r="U52" s="286"/>
      <c r="V52" s="286"/>
      <c r="W52" s="286"/>
      <c r="X52" s="286"/>
      <c r="Y52" s="286"/>
      <c r="Z52" s="286"/>
      <c r="AA52" s="286"/>
      <c r="AB52" s="286"/>
      <c r="AC52" s="286"/>
      <c r="AD52" s="286"/>
      <c r="AE52" s="286"/>
      <c r="AF52" s="287"/>
      <c r="AG52" s="49"/>
      <c r="AH52" s="49"/>
      <c r="AI52" s="49"/>
      <c r="AJ52" s="49"/>
      <c r="AK52" s="49"/>
      <c r="AL52" s="49"/>
      <c r="AM52" s="49"/>
      <c r="AN52" s="49"/>
    </row>
    <row r="53" spans="3:40" s="48" customFormat="1" ht="14.1" customHeight="1">
      <c r="C53" s="231"/>
      <c r="D53" s="232"/>
      <c r="E53" s="232"/>
      <c r="F53" s="233"/>
      <c r="G53" s="237"/>
      <c r="H53" s="238"/>
      <c r="I53" s="238"/>
      <c r="J53" s="239"/>
      <c r="K53" s="285"/>
      <c r="L53" s="286"/>
      <c r="M53" s="286"/>
      <c r="N53" s="286"/>
      <c r="O53" s="286"/>
      <c r="P53" s="286"/>
      <c r="Q53" s="286"/>
      <c r="R53" s="286"/>
      <c r="S53" s="286"/>
      <c r="T53" s="286"/>
      <c r="U53" s="286"/>
      <c r="V53" s="286"/>
      <c r="W53" s="286"/>
      <c r="X53" s="286"/>
      <c r="Y53" s="286"/>
      <c r="Z53" s="286"/>
      <c r="AA53" s="286"/>
      <c r="AB53" s="286"/>
      <c r="AC53" s="286"/>
      <c r="AD53" s="286"/>
      <c r="AE53" s="286"/>
      <c r="AF53" s="287"/>
      <c r="AG53" s="49"/>
      <c r="AH53" s="49"/>
      <c r="AI53" s="49"/>
      <c r="AJ53" s="49"/>
      <c r="AK53" s="49"/>
      <c r="AL53" s="49"/>
      <c r="AM53" s="49"/>
      <c r="AN53" s="49"/>
    </row>
    <row r="54" spans="3:40" s="48" customFormat="1" ht="14.1" customHeight="1">
      <c r="C54" s="51"/>
      <c r="D54" s="52"/>
      <c r="E54" s="53"/>
      <c r="F54" s="54"/>
      <c r="G54" s="240" t="s">
        <v>90</v>
      </c>
      <c r="H54" s="241"/>
      <c r="I54" s="241"/>
      <c r="J54" s="242"/>
      <c r="K54" s="317"/>
      <c r="L54" s="318"/>
      <c r="M54" s="318"/>
      <c r="N54" s="318"/>
      <c r="O54" s="318"/>
      <c r="P54" s="318"/>
      <c r="Q54" s="318"/>
      <c r="R54" s="318"/>
      <c r="S54" s="318"/>
      <c r="T54" s="318"/>
      <c r="U54" s="318"/>
      <c r="V54" s="318"/>
      <c r="W54" s="318"/>
      <c r="X54" s="318"/>
      <c r="Y54" s="318"/>
      <c r="Z54" s="318"/>
      <c r="AA54" s="318"/>
      <c r="AB54" s="318"/>
      <c r="AC54" s="318"/>
      <c r="AD54" s="318"/>
      <c r="AE54" s="318"/>
      <c r="AF54" s="319"/>
    </row>
    <row r="55" spans="3:40" s="48" customFormat="1" ht="14.1" customHeight="1">
      <c r="C55" s="77" t="s">
        <v>91</v>
      </c>
      <c r="D55" s="109"/>
      <c r="E55" s="85"/>
      <c r="F55" s="74"/>
      <c r="G55" s="246"/>
      <c r="H55" s="247"/>
      <c r="I55" s="247"/>
      <c r="J55" s="248"/>
      <c r="K55" s="270"/>
      <c r="L55" s="271"/>
      <c r="M55" s="271"/>
      <c r="N55" s="271"/>
      <c r="O55" s="271"/>
      <c r="P55" s="271"/>
      <c r="Q55" s="271"/>
      <c r="R55" s="271"/>
      <c r="S55" s="271"/>
      <c r="T55" s="271"/>
      <c r="U55" s="271"/>
      <c r="V55" s="271"/>
      <c r="W55" s="271"/>
      <c r="X55" s="271"/>
      <c r="Y55" s="271"/>
      <c r="Z55" s="271"/>
      <c r="AA55" s="271"/>
      <c r="AB55" s="271"/>
      <c r="AC55" s="271"/>
      <c r="AD55" s="271"/>
      <c r="AE55" s="271"/>
      <c r="AF55" s="272"/>
    </row>
    <row r="56" spans="3:40" s="48" customFormat="1" ht="14.1" customHeight="1">
      <c r="C56" s="77"/>
      <c r="D56" s="51"/>
      <c r="E56" s="110"/>
      <c r="F56" s="111"/>
      <c r="G56" s="294" t="s">
        <v>92</v>
      </c>
      <c r="H56" s="295"/>
      <c r="I56" s="295"/>
      <c r="J56" s="296"/>
      <c r="K56" s="317"/>
      <c r="L56" s="318"/>
      <c r="M56" s="318"/>
      <c r="N56" s="318"/>
      <c r="O56" s="318"/>
      <c r="P56" s="318"/>
      <c r="Q56" s="318"/>
      <c r="R56" s="318"/>
      <c r="S56" s="318"/>
      <c r="T56" s="318"/>
      <c r="U56" s="318"/>
      <c r="V56" s="318"/>
      <c r="W56" s="318"/>
      <c r="X56" s="318"/>
      <c r="Y56" s="318"/>
      <c r="Z56" s="318"/>
      <c r="AA56" s="318"/>
      <c r="AB56" s="318"/>
      <c r="AC56" s="318"/>
      <c r="AD56" s="318"/>
      <c r="AE56" s="318"/>
      <c r="AF56" s="319"/>
    </row>
    <row r="57" spans="3:40" s="48" customFormat="1" ht="14.1" customHeight="1">
      <c r="C57" s="77"/>
      <c r="D57" s="303" t="s">
        <v>93</v>
      </c>
      <c r="E57" s="284"/>
      <c r="F57" s="304"/>
      <c r="G57" s="297"/>
      <c r="H57" s="298"/>
      <c r="I57" s="298"/>
      <c r="J57" s="299"/>
      <c r="K57" s="314"/>
      <c r="L57" s="315"/>
      <c r="M57" s="315"/>
      <c r="N57" s="315"/>
      <c r="O57" s="315"/>
      <c r="P57" s="315"/>
      <c r="Q57" s="315"/>
      <c r="R57" s="315"/>
      <c r="S57" s="315"/>
      <c r="T57" s="315"/>
      <c r="U57" s="315"/>
      <c r="V57" s="315"/>
      <c r="W57" s="315"/>
      <c r="X57" s="315"/>
      <c r="Y57" s="315"/>
      <c r="Z57" s="315"/>
      <c r="AA57" s="315"/>
      <c r="AB57" s="315"/>
      <c r="AC57" s="315"/>
      <c r="AD57" s="315"/>
      <c r="AE57" s="315"/>
      <c r="AF57" s="316"/>
    </row>
    <row r="58" spans="3:40" s="48" customFormat="1" ht="14.1" customHeight="1">
      <c r="C58" s="77"/>
      <c r="D58" s="305"/>
      <c r="E58" s="283"/>
      <c r="F58" s="306"/>
      <c r="G58" s="300"/>
      <c r="H58" s="301"/>
      <c r="I58" s="301"/>
      <c r="J58" s="302"/>
      <c r="K58" s="270"/>
      <c r="L58" s="271"/>
      <c r="M58" s="271"/>
      <c r="N58" s="271"/>
      <c r="O58" s="271"/>
      <c r="P58" s="271"/>
      <c r="Q58" s="271"/>
      <c r="R58" s="271"/>
      <c r="S58" s="271"/>
      <c r="T58" s="271"/>
      <c r="U58" s="271"/>
      <c r="V58" s="271"/>
      <c r="W58" s="271"/>
      <c r="X58" s="271"/>
      <c r="Y58" s="271"/>
      <c r="Z58" s="271"/>
      <c r="AA58" s="271"/>
      <c r="AB58" s="271"/>
      <c r="AC58" s="271"/>
      <c r="AD58" s="271"/>
      <c r="AE58" s="271"/>
      <c r="AF58" s="272"/>
    </row>
    <row r="59" spans="3:40" s="48" customFormat="1" ht="14.1" customHeight="1">
      <c r="C59" s="112"/>
      <c r="D59" s="51"/>
      <c r="E59" s="110"/>
      <c r="F59" s="111"/>
      <c r="G59" s="294" t="s">
        <v>92</v>
      </c>
      <c r="H59" s="295"/>
      <c r="I59" s="295"/>
      <c r="J59" s="296"/>
      <c r="K59" s="317"/>
      <c r="L59" s="318"/>
      <c r="M59" s="318"/>
      <c r="N59" s="318"/>
      <c r="O59" s="318"/>
      <c r="P59" s="318"/>
      <c r="Q59" s="318"/>
      <c r="R59" s="318"/>
      <c r="S59" s="318"/>
      <c r="T59" s="318"/>
      <c r="U59" s="318"/>
      <c r="V59" s="318"/>
      <c r="W59" s="318"/>
      <c r="X59" s="318"/>
      <c r="Y59" s="318"/>
      <c r="Z59" s="318"/>
      <c r="AA59" s="318"/>
      <c r="AB59" s="318"/>
      <c r="AC59" s="318"/>
      <c r="AD59" s="318"/>
      <c r="AE59" s="318"/>
      <c r="AF59" s="319"/>
    </row>
    <row r="60" spans="3:40" s="48" customFormat="1" ht="14.1" customHeight="1">
      <c r="C60" s="112"/>
      <c r="D60" s="303" t="s">
        <v>94</v>
      </c>
      <c r="E60" s="284"/>
      <c r="F60" s="304"/>
      <c r="G60" s="297"/>
      <c r="H60" s="298"/>
      <c r="I60" s="298"/>
      <c r="J60" s="299"/>
      <c r="K60" s="314"/>
      <c r="L60" s="315"/>
      <c r="M60" s="315"/>
      <c r="N60" s="315"/>
      <c r="O60" s="315"/>
      <c r="P60" s="315"/>
      <c r="Q60" s="315"/>
      <c r="R60" s="315"/>
      <c r="S60" s="315"/>
      <c r="T60" s="315"/>
      <c r="U60" s="315"/>
      <c r="V60" s="315"/>
      <c r="W60" s="315"/>
      <c r="X60" s="315"/>
      <c r="Y60" s="315"/>
      <c r="Z60" s="315"/>
      <c r="AA60" s="315"/>
      <c r="AB60" s="315"/>
      <c r="AC60" s="315"/>
      <c r="AD60" s="315"/>
      <c r="AE60" s="315"/>
      <c r="AF60" s="316"/>
    </row>
    <row r="61" spans="3:40" s="48" customFormat="1" ht="14.1" customHeight="1">
      <c r="C61" s="77"/>
      <c r="D61" s="305"/>
      <c r="E61" s="283"/>
      <c r="F61" s="306"/>
      <c r="G61" s="300"/>
      <c r="H61" s="301"/>
      <c r="I61" s="301"/>
      <c r="J61" s="302"/>
      <c r="K61" s="270"/>
      <c r="L61" s="271"/>
      <c r="M61" s="271"/>
      <c r="N61" s="271"/>
      <c r="O61" s="271"/>
      <c r="P61" s="271"/>
      <c r="Q61" s="271"/>
      <c r="R61" s="271"/>
      <c r="S61" s="271"/>
      <c r="T61" s="271"/>
      <c r="U61" s="271"/>
      <c r="V61" s="271"/>
      <c r="W61" s="271"/>
      <c r="X61" s="271"/>
      <c r="Y61" s="271"/>
      <c r="Z61" s="271"/>
      <c r="AA61" s="271"/>
      <c r="AB61" s="271"/>
      <c r="AC61" s="271"/>
      <c r="AD61" s="271"/>
      <c r="AE61" s="271"/>
      <c r="AF61" s="272"/>
    </row>
    <row r="62" spans="3:40" s="48" customFormat="1" ht="14.1" customHeight="1">
      <c r="C62" s="77"/>
      <c r="D62" s="51"/>
      <c r="E62" s="110"/>
      <c r="F62" s="111"/>
      <c r="G62" s="294" t="s">
        <v>92</v>
      </c>
      <c r="H62" s="295"/>
      <c r="I62" s="295"/>
      <c r="J62" s="296"/>
      <c r="K62" s="317"/>
      <c r="L62" s="318"/>
      <c r="M62" s="318"/>
      <c r="N62" s="318"/>
      <c r="O62" s="318"/>
      <c r="P62" s="318"/>
      <c r="Q62" s="318"/>
      <c r="R62" s="318"/>
      <c r="S62" s="318"/>
      <c r="T62" s="318"/>
      <c r="U62" s="318"/>
      <c r="V62" s="318"/>
      <c r="W62" s="318"/>
      <c r="X62" s="318"/>
      <c r="Y62" s="318"/>
      <c r="Z62" s="318"/>
      <c r="AA62" s="318"/>
      <c r="AB62" s="318"/>
      <c r="AC62" s="318"/>
      <c r="AD62" s="318"/>
      <c r="AE62" s="318"/>
      <c r="AF62" s="319"/>
    </row>
    <row r="63" spans="3:40" s="48" customFormat="1" ht="14.1" customHeight="1">
      <c r="C63" s="77"/>
      <c r="D63" s="303" t="s">
        <v>313</v>
      </c>
      <c r="E63" s="284"/>
      <c r="F63" s="304"/>
      <c r="G63" s="297"/>
      <c r="H63" s="298"/>
      <c r="I63" s="298"/>
      <c r="J63" s="299"/>
      <c r="K63" s="314"/>
      <c r="L63" s="315"/>
      <c r="M63" s="315"/>
      <c r="N63" s="315"/>
      <c r="O63" s="315"/>
      <c r="P63" s="315"/>
      <c r="Q63" s="315"/>
      <c r="R63" s="315"/>
      <c r="S63" s="315"/>
      <c r="T63" s="315"/>
      <c r="U63" s="315"/>
      <c r="V63" s="315"/>
      <c r="W63" s="315"/>
      <c r="X63" s="315"/>
      <c r="Y63" s="315"/>
      <c r="Z63" s="315"/>
      <c r="AA63" s="315"/>
      <c r="AB63" s="315"/>
      <c r="AC63" s="315"/>
      <c r="AD63" s="315"/>
      <c r="AE63" s="315"/>
      <c r="AF63" s="316"/>
    </row>
    <row r="64" spans="3:40" s="48" customFormat="1" ht="18.75" customHeight="1">
      <c r="C64" s="77"/>
      <c r="D64" s="305"/>
      <c r="E64" s="283"/>
      <c r="F64" s="306"/>
      <c r="G64" s="300"/>
      <c r="H64" s="301"/>
      <c r="I64" s="301"/>
      <c r="J64" s="302"/>
      <c r="K64" s="270"/>
      <c r="L64" s="271"/>
      <c r="M64" s="271"/>
      <c r="N64" s="271"/>
      <c r="O64" s="271"/>
      <c r="P64" s="271"/>
      <c r="Q64" s="271"/>
      <c r="R64" s="271"/>
      <c r="S64" s="271"/>
      <c r="T64" s="271"/>
      <c r="U64" s="271"/>
      <c r="V64" s="271"/>
      <c r="W64" s="271"/>
      <c r="X64" s="271"/>
      <c r="Y64" s="271"/>
      <c r="Z64" s="271"/>
      <c r="AA64" s="271"/>
      <c r="AB64" s="271"/>
      <c r="AC64" s="271"/>
      <c r="AD64" s="271"/>
      <c r="AE64" s="271"/>
      <c r="AF64" s="272"/>
    </row>
    <row r="65" spans="3:32" s="48" customFormat="1" ht="13.5" customHeight="1">
      <c r="C65" s="77"/>
      <c r="D65" s="51"/>
      <c r="E65" s="110"/>
      <c r="F65" s="111"/>
      <c r="G65" s="294" t="s">
        <v>92</v>
      </c>
      <c r="H65" s="295"/>
      <c r="I65" s="295"/>
      <c r="J65" s="296"/>
      <c r="K65" s="317"/>
      <c r="L65" s="318"/>
      <c r="M65" s="318"/>
      <c r="N65" s="318"/>
      <c r="O65" s="318"/>
      <c r="P65" s="318"/>
      <c r="Q65" s="318"/>
      <c r="R65" s="318"/>
      <c r="S65" s="318"/>
      <c r="T65" s="318"/>
      <c r="U65" s="318"/>
      <c r="V65" s="318"/>
      <c r="W65" s="318"/>
      <c r="X65" s="318"/>
      <c r="Y65" s="318"/>
      <c r="Z65" s="318"/>
      <c r="AA65" s="318"/>
      <c r="AB65" s="318"/>
      <c r="AC65" s="318"/>
      <c r="AD65" s="318"/>
      <c r="AE65" s="318"/>
      <c r="AF65" s="319"/>
    </row>
    <row r="66" spans="3:32" s="48" customFormat="1" ht="13.5" customHeight="1">
      <c r="C66" s="77"/>
      <c r="D66" s="303" t="s">
        <v>314</v>
      </c>
      <c r="E66" s="323"/>
      <c r="F66" s="324"/>
      <c r="G66" s="297"/>
      <c r="H66" s="298"/>
      <c r="I66" s="298"/>
      <c r="J66" s="299"/>
      <c r="K66" s="314"/>
      <c r="L66" s="315"/>
      <c r="M66" s="315"/>
      <c r="N66" s="315"/>
      <c r="O66" s="315"/>
      <c r="P66" s="315"/>
      <c r="Q66" s="315"/>
      <c r="R66" s="315"/>
      <c r="S66" s="315"/>
      <c r="T66" s="315"/>
      <c r="U66" s="315"/>
      <c r="V66" s="315"/>
      <c r="W66" s="315"/>
      <c r="X66" s="315"/>
      <c r="Y66" s="315"/>
      <c r="Z66" s="315"/>
      <c r="AA66" s="315"/>
      <c r="AB66" s="315"/>
      <c r="AC66" s="315"/>
      <c r="AD66" s="315"/>
      <c r="AE66" s="315"/>
      <c r="AF66" s="316"/>
    </row>
    <row r="67" spans="3:32" s="48" customFormat="1" ht="13.5" customHeight="1">
      <c r="C67" s="77"/>
      <c r="D67" s="325"/>
      <c r="E67" s="326"/>
      <c r="F67" s="327"/>
      <c r="G67" s="300"/>
      <c r="H67" s="301"/>
      <c r="I67" s="301"/>
      <c r="J67" s="302"/>
      <c r="K67" s="270"/>
      <c r="L67" s="271"/>
      <c r="M67" s="271"/>
      <c r="N67" s="271"/>
      <c r="O67" s="271"/>
      <c r="P67" s="271"/>
      <c r="Q67" s="271"/>
      <c r="R67" s="271"/>
      <c r="S67" s="271"/>
      <c r="T67" s="271"/>
      <c r="U67" s="271"/>
      <c r="V67" s="271"/>
      <c r="W67" s="271"/>
      <c r="X67" s="271"/>
      <c r="Y67" s="271"/>
      <c r="Z67" s="271"/>
      <c r="AA67" s="271"/>
      <c r="AB67" s="271"/>
      <c r="AC67" s="271"/>
      <c r="AD67" s="271"/>
      <c r="AE67" s="271"/>
      <c r="AF67" s="272"/>
    </row>
    <row r="68" spans="3:32" s="48" customFormat="1" ht="14.1" customHeight="1">
      <c r="C68" s="77"/>
      <c r="D68" s="51"/>
      <c r="E68" s="110"/>
      <c r="F68" s="111"/>
      <c r="G68" s="294" t="s">
        <v>92</v>
      </c>
      <c r="H68" s="295"/>
      <c r="I68" s="295"/>
      <c r="J68" s="296"/>
      <c r="K68" s="317"/>
      <c r="L68" s="318"/>
      <c r="M68" s="318"/>
      <c r="N68" s="318"/>
      <c r="O68" s="318"/>
      <c r="P68" s="318"/>
      <c r="Q68" s="318"/>
      <c r="R68" s="318"/>
      <c r="S68" s="318"/>
      <c r="T68" s="318"/>
      <c r="U68" s="318"/>
      <c r="V68" s="318"/>
      <c r="W68" s="318"/>
      <c r="X68" s="318"/>
      <c r="Y68" s="318"/>
      <c r="Z68" s="318"/>
      <c r="AA68" s="318"/>
      <c r="AB68" s="318"/>
      <c r="AC68" s="318"/>
      <c r="AD68" s="318"/>
      <c r="AE68" s="318"/>
      <c r="AF68" s="319"/>
    </row>
    <row r="69" spans="3:32" s="48" customFormat="1" ht="14.1" customHeight="1">
      <c r="C69" s="77"/>
      <c r="D69" s="303" t="s">
        <v>95</v>
      </c>
      <c r="E69" s="323"/>
      <c r="F69" s="324"/>
      <c r="G69" s="297"/>
      <c r="H69" s="298"/>
      <c r="I69" s="298"/>
      <c r="J69" s="299"/>
      <c r="K69" s="314"/>
      <c r="L69" s="315"/>
      <c r="M69" s="315"/>
      <c r="N69" s="315"/>
      <c r="O69" s="315"/>
      <c r="P69" s="315"/>
      <c r="Q69" s="315"/>
      <c r="R69" s="315"/>
      <c r="S69" s="315"/>
      <c r="T69" s="315"/>
      <c r="U69" s="315"/>
      <c r="V69" s="315"/>
      <c r="W69" s="315"/>
      <c r="X69" s="315"/>
      <c r="Y69" s="315"/>
      <c r="Z69" s="315"/>
      <c r="AA69" s="315"/>
      <c r="AB69" s="315"/>
      <c r="AC69" s="315"/>
      <c r="AD69" s="315"/>
      <c r="AE69" s="315"/>
      <c r="AF69" s="316"/>
    </row>
    <row r="70" spans="3:32" s="48" customFormat="1" ht="14.1" customHeight="1">
      <c r="C70" s="77"/>
      <c r="D70" s="325"/>
      <c r="E70" s="326"/>
      <c r="F70" s="327"/>
      <c r="G70" s="300"/>
      <c r="H70" s="301"/>
      <c r="I70" s="301"/>
      <c r="J70" s="302"/>
      <c r="K70" s="270"/>
      <c r="L70" s="271"/>
      <c r="M70" s="271"/>
      <c r="N70" s="271"/>
      <c r="O70" s="271"/>
      <c r="P70" s="271"/>
      <c r="Q70" s="271"/>
      <c r="R70" s="271"/>
      <c r="S70" s="271"/>
      <c r="T70" s="271"/>
      <c r="U70" s="271"/>
      <c r="V70" s="271"/>
      <c r="W70" s="271"/>
      <c r="X70" s="271"/>
      <c r="Y70" s="271"/>
      <c r="Z70" s="271"/>
      <c r="AA70" s="271"/>
      <c r="AB70" s="271"/>
      <c r="AC70" s="271"/>
      <c r="AD70" s="271"/>
      <c r="AE70" s="271"/>
      <c r="AF70" s="272"/>
    </row>
    <row r="71" spans="3:32" s="48" customFormat="1" ht="14.1" customHeight="1">
      <c r="C71" s="112"/>
      <c r="D71" s="51"/>
      <c r="E71" s="110"/>
      <c r="F71" s="111"/>
      <c r="G71" s="294" t="s">
        <v>92</v>
      </c>
      <c r="H71" s="295"/>
      <c r="I71" s="295"/>
      <c r="J71" s="296"/>
      <c r="K71" s="317"/>
      <c r="L71" s="318"/>
      <c r="M71" s="318"/>
      <c r="N71" s="318"/>
      <c r="O71" s="318"/>
      <c r="P71" s="318"/>
      <c r="Q71" s="318"/>
      <c r="R71" s="318"/>
      <c r="S71" s="318"/>
      <c r="T71" s="318"/>
      <c r="U71" s="318"/>
      <c r="V71" s="318"/>
      <c r="W71" s="318"/>
      <c r="X71" s="318"/>
      <c r="Y71" s="318"/>
      <c r="Z71" s="318"/>
      <c r="AA71" s="318"/>
      <c r="AB71" s="318"/>
      <c r="AC71" s="318"/>
      <c r="AD71" s="318"/>
      <c r="AE71" s="318"/>
      <c r="AF71" s="319"/>
    </row>
    <row r="72" spans="3:32" s="48" customFormat="1" ht="14.1" customHeight="1">
      <c r="C72" s="112"/>
      <c r="D72" s="303" t="s">
        <v>96</v>
      </c>
      <c r="E72" s="323"/>
      <c r="F72" s="324"/>
      <c r="G72" s="297"/>
      <c r="H72" s="298"/>
      <c r="I72" s="298"/>
      <c r="J72" s="299"/>
      <c r="K72" s="314"/>
      <c r="L72" s="315"/>
      <c r="M72" s="315"/>
      <c r="N72" s="315"/>
      <c r="O72" s="315"/>
      <c r="P72" s="315"/>
      <c r="Q72" s="315"/>
      <c r="R72" s="315"/>
      <c r="S72" s="315"/>
      <c r="T72" s="315"/>
      <c r="U72" s="315"/>
      <c r="V72" s="315"/>
      <c r="W72" s="315"/>
      <c r="X72" s="315"/>
      <c r="Y72" s="315"/>
      <c r="Z72" s="315"/>
      <c r="AA72" s="315"/>
      <c r="AB72" s="315"/>
      <c r="AC72" s="315"/>
      <c r="AD72" s="315"/>
      <c r="AE72" s="315"/>
      <c r="AF72" s="316"/>
    </row>
    <row r="73" spans="3:32" s="48" customFormat="1" ht="14.1" customHeight="1">
      <c r="C73" s="77"/>
      <c r="D73" s="325"/>
      <c r="E73" s="326"/>
      <c r="F73" s="327"/>
      <c r="G73" s="300"/>
      <c r="H73" s="301"/>
      <c r="I73" s="301"/>
      <c r="J73" s="302"/>
      <c r="K73" s="270"/>
      <c r="L73" s="271"/>
      <c r="M73" s="271"/>
      <c r="N73" s="271"/>
      <c r="O73" s="271"/>
      <c r="P73" s="271"/>
      <c r="Q73" s="271"/>
      <c r="R73" s="271"/>
      <c r="S73" s="271"/>
      <c r="T73" s="271"/>
      <c r="U73" s="271"/>
      <c r="V73" s="271"/>
      <c r="W73" s="271"/>
      <c r="X73" s="271"/>
      <c r="Y73" s="271"/>
      <c r="Z73" s="271"/>
      <c r="AA73" s="271"/>
      <c r="AB73" s="271"/>
      <c r="AC73" s="271"/>
      <c r="AD73" s="271"/>
      <c r="AE73" s="271"/>
      <c r="AF73" s="272"/>
    </row>
    <row r="74" spans="3:32" s="48" customFormat="1" ht="14.1" customHeight="1">
      <c r="C74" s="77"/>
      <c r="D74" s="51"/>
      <c r="E74" s="110"/>
      <c r="F74" s="111"/>
      <c r="G74" s="294" t="s">
        <v>92</v>
      </c>
      <c r="H74" s="295"/>
      <c r="I74" s="295"/>
      <c r="J74" s="296"/>
      <c r="K74" s="317"/>
      <c r="L74" s="318"/>
      <c r="M74" s="318"/>
      <c r="N74" s="318"/>
      <c r="O74" s="318"/>
      <c r="P74" s="318"/>
      <c r="Q74" s="318"/>
      <c r="R74" s="318"/>
      <c r="S74" s="318"/>
      <c r="T74" s="318"/>
      <c r="U74" s="318"/>
      <c r="V74" s="318"/>
      <c r="W74" s="318"/>
      <c r="X74" s="318"/>
      <c r="Y74" s="318"/>
      <c r="Z74" s="318"/>
      <c r="AA74" s="318"/>
      <c r="AB74" s="318"/>
      <c r="AC74" s="318"/>
      <c r="AD74" s="318"/>
      <c r="AE74" s="318"/>
      <c r="AF74" s="319"/>
    </row>
    <row r="75" spans="3:32" s="48" customFormat="1" ht="14.1" customHeight="1">
      <c r="C75" s="77"/>
      <c r="D75" s="303" t="s">
        <v>97</v>
      </c>
      <c r="E75" s="323"/>
      <c r="F75" s="324"/>
      <c r="G75" s="297"/>
      <c r="H75" s="298"/>
      <c r="I75" s="298"/>
      <c r="J75" s="299"/>
      <c r="K75" s="314"/>
      <c r="L75" s="315"/>
      <c r="M75" s="315"/>
      <c r="N75" s="315"/>
      <c r="O75" s="315"/>
      <c r="P75" s="315"/>
      <c r="Q75" s="315"/>
      <c r="R75" s="315"/>
      <c r="S75" s="315"/>
      <c r="T75" s="315"/>
      <c r="U75" s="315"/>
      <c r="V75" s="315"/>
      <c r="W75" s="315"/>
      <c r="X75" s="315"/>
      <c r="Y75" s="315"/>
      <c r="Z75" s="315"/>
      <c r="AA75" s="315"/>
      <c r="AB75" s="315"/>
      <c r="AC75" s="315"/>
      <c r="AD75" s="315"/>
      <c r="AE75" s="315"/>
      <c r="AF75" s="316"/>
    </row>
    <row r="76" spans="3:32" s="48" customFormat="1" ht="14.1" customHeight="1">
      <c r="C76" s="77"/>
      <c r="D76" s="325"/>
      <c r="E76" s="326"/>
      <c r="F76" s="327"/>
      <c r="G76" s="300"/>
      <c r="H76" s="301"/>
      <c r="I76" s="301"/>
      <c r="J76" s="302"/>
      <c r="K76" s="270"/>
      <c r="L76" s="271"/>
      <c r="M76" s="271"/>
      <c r="N76" s="271"/>
      <c r="O76" s="271"/>
      <c r="P76" s="271"/>
      <c r="Q76" s="271"/>
      <c r="R76" s="271"/>
      <c r="S76" s="271"/>
      <c r="T76" s="271"/>
      <c r="U76" s="271"/>
      <c r="V76" s="271"/>
      <c r="W76" s="271"/>
      <c r="X76" s="271"/>
      <c r="Y76" s="271"/>
      <c r="Z76" s="271"/>
      <c r="AA76" s="271"/>
      <c r="AB76" s="271"/>
      <c r="AC76" s="271"/>
      <c r="AD76" s="271"/>
      <c r="AE76" s="271"/>
      <c r="AF76" s="272"/>
    </row>
    <row r="77" spans="3:32" s="49" customFormat="1" ht="14.1" customHeight="1">
      <c r="C77" s="77"/>
      <c r="D77" s="51"/>
      <c r="E77" s="110"/>
      <c r="F77" s="111"/>
      <c r="G77" s="294" t="s">
        <v>92</v>
      </c>
      <c r="H77" s="295"/>
      <c r="I77" s="295"/>
      <c r="J77" s="296"/>
      <c r="K77" s="317"/>
      <c r="L77" s="318"/>
      <c r="M77" s="318"/>
      <c r="N77" s="318"/>
      <c r="O77" s="318"/>
      <c r="P77" s="318"/>
      <c r="Q77" s="318"/>
      <c r="R77" s="318"/>
      <c r="S77" s="318"/>
      <c r="T77" s="318"/>
      <c r="U77" s="318"/>
      <c r="V77" s="318"/>
      <c r="W77" s="318"/>
      <c r="X77" s="318"/>
      <c r="Y77" s="318"/>
      <c r="Z77" s="318"/>
      <c r="AA77" s="318"/>
      <c r="AB77" s="318"/>
      <c r="AC77" s="318"/>
      <c r="AD77" s="318"/>
      <c r="AE77" s="318"/>
      <c r="AF77" s="319"/>
    </row>
    <row r="78" spans="3:32" s="49" customFormat="1" ht="14.1" customHeight="1">
      <c r="C78" s="77"/>
      <c r="D78" s="303" t="s">
        <v>207</v>
      </c>
      <c r="E78" s="323"/>
      <c r="F78" s="324"/>
      <c r="G78" s="297"/>
      <c r="H78" s="298"/>
      <c r="I78" s="298"/>
      <c r="J78" s="299"/>
      <c r="K78" s="314"/>
      <c r="L78" s="315"/>
      <c r="M78" s="315"/>
      <c r="N78" s="315"/>
      <c r="O78" s="315"/>
      <c r="P78" s="315"/>
      <c r="Q78" s="315"/>
      <c r="R78" s="315"/>
      <c r="S78" s="315"/>
      <c r="T78" s="315"/>
      <c r="U78" s="315"/>
      <c r="V78" s="315"/>
      <c r="W78" s="315"/>
      <c r="X78" s="315"/>
      <c r="Y78" s="315"/>
      <c r="Z78" s="315"/>
      <c r="AA78" s="315"/>
      <c r="AB78" s="315"/>
      <c r="AC78" s="315"/>
      <c r="AD78" s="315"/>
      <c r="AE78" s="315"/>
      <c r="AF78" s="316"/>
    </row>
    <row r="79" spans="3:32" s="49" customFormat="1" ht="14.1" customHeight="1">
      <c r="C79" s="77"/>
      <c r="D79" s="325"/>
      <c r="E79" s="326"/>
      <c r="F79" s="327"/>
      <c r="G79" s="300"/>
      <c r="H79" s="301"/>
      <c r="I79" s="301"/>
      <c r="J79" s="302"/>
      <c r="K79" s="270"/>
      <c r="L79" s="271"/>
      <c r="M79" s="271"/>
      <c r="N79" s="271"/>
      <c r="O79" s="271"/>
      <c r="P79" s="271"/>
      <c r="Q79" s="271"/>
      <c r="R79" s="271"/>
      <c r="S79" s="271"/>
      <c r="T79" s="271"/>
      <c r="U79" s="271"/>
      <c r="V79" s="271"/>
      <c r="W79" s="271"/>
      <c r="X79" s="271"/>
      <c r="Y79" s="271"/>
      <c r="Z79" s="271"/>
      <c r="AA79" s="271"/>
      <c r="AB79" s="271"/>
      <c r="AC79" s="271"/>
      <c r="AD79" s="271"/>
      <c r="AE79" s="271"/>
      <c r="AF79" s="272"/>
    </row>
    <row r="80" spans="3:32" s="48" customFormat="1" ht="14.1" customHeight="1">
      <c r="C80" s="77"/>
      <c r="D80" s="51"/>
      <c r="E80" s="110"/>
      <c r="F80" s="111"/>
      <c r="G80" s="234"/>
      <c r="H80" s="235"/>
      <c r="I80" s="235"/>
      <c r="J80" s="236"/>
      <c r="K80" s="317"/>
      <c r="L80" s="318"/>
      <c r="M80" s="318"/>
      <c r="N80" s="318"/>
      <c r="O80" s="318"/>
      <c r="P80" s="318"/>
      <c r="Q80" s="318"/>
      <c r="R80" s="318"/>
      <c r="S80" s="318"/>
      <c r="T80" s="318"/>
      <c r="U80" s="318"/>
      <c r="V80" s="318"/>
      <c r="W80" s="318"/>
      <c r="X80" s="318"/>
      <c r="Y80" s="318"/>
      <c r="Z80" s="318"/>
      <c r="AA80" s="318"/>
      <c r="AB80" s="318"/>
      <c r="AC80" s="318"/>
      <c r="AD80" s="318"/>
      <c r="AE80" s="318"/>
      <c r="AF80" s="319"/>
    </row>
    <row r="81" spans="3:40" s="48" customFormat="1" ht="14.1" customHeight="1">
      <c r="C81" s="77"/>
      <c r="D81" s="303" t="s">
        <v>98</v>
      </c>
      <c r="E81" s="284"/>
      <c r="F81" s="304"/>
      <c r="G81" s="320"/>
      <c r="H81" s="321"/>
      <c r="I81" s="321"/>
      <c r="J81" s="322"/>
      <c r="K81" s="314"/>
      <c r="L81" s="315"/>
      <c r="M81" s="315"/>
      <c r="N81" s="315"/>
      <c r="O81" s="315"/>
      <c r="P81" s="315"/>
      <c r="Q81" s="315"/>
      <c r="R81" s="315"/>
      <c r="S81" s="315"/>
      <c r="T81" s="315"/>
      <c r="U81" s="315"/>
      <c r="V81" s="315"/>
      <c r="W81" s="315"/>
      <c r="X81" s="315"/>
      <c r="Y81" s="315"/>
      <c r="Z81" s="315"/>
      <c r="AA81" s="315"/>
      <c r="AB81" s="315"/>
      <c r="AC81" s="315"/>
      <c r="AD81" s="315"/>
      <c r="AE81" s="315"/>
      <c r="AF81" s="316"/>
    </row>
    <row r="82" spans="3:40" s="48" customFormat="1" ht="14.1" customHeight="1">
      <c r="C82" s="77"/>
      <c r="D82" s="328"/>
      <c r="E82" s="284"/>
      <c r="F82" s="304"/>
      <c r="G82" s="320"/>
      <c r="H82" s="321"/>
      <c r="I82" s="321"/>
      <c r="J82" s="322"/>
      <c r="K82" s="314"/>
      <c r="L82" s="315"/>
      <c r="M82" s="315"/>
      <c r="N82" s="315"/>
      <c r="O82" s="315"/>
      <c r="P82" s="315"/>
      <c r="Q82" s="315"/>
      <c r="R82" s="315"/>
      <c r="S82" s="315"/>
      <c r="T82" s="315"/>
      <c r="U82" s="315"/>
      <c r="V82" s="315"/>
      <c r="W82" s="315"/>
      <c r="X82" s="315"/>
      <c r="Y82" s="315"/>
      <c r="Z82" s="315"/>
      <c r="AA82" s="315"/>
      <c r="AB82" s="315"/>
      <c r="AC82" s="315"/>
      <c r="AD82" s="315"/>
      <c r="AE82" s="315"/>
      <c r="AF82" s="316"/>
    </row>
    <row r="83" spans="3:40" s="48" customFormat="1" ht="14.1" customHeight="1">
      <c r="C83" s="83"/>
      <c r="D83" s="83"/>
      <c r="E83" s="73"/>
      <c r="F83" s="74"/>
      <c r="G83" s="237"/>
      <c r="H83" s="238"/>
      <c r="I83" s="238"/>
      <c r="J83" s="239"/>
      <c r="K83" s="270"/>
      <c r="L83" s="271"/>
      <c r="M83" s="271"/>
      <c r="N83" s="271"/>
      <c r="O83" s="271"/>
      <c r="P83" s="271"/>
      <c r="Q83" s="271"/>
      <c r="R83" s="271"/>
      <c r="S83" s="271"/>
      <c r="T83" s="271"/>
      <c r="U83" s="271"/>
      <c r="V83" s="271"/>
      <c r="W83" s="271"/>
      <c r="X83" s="271"/>
      <c r="Y83" s="271"/>
      <c r="Z83" s="271"/>
      <c r="AA83" s="271"/>
      <c r="AB83" s="271"/>
      <c r="AC83" s="271"/>
      <c r="AD83" s="271"/>
      <c r="AE83" s="271"/>
      <c r="AF83" s="272"/>
    </row>
    <row r="84" spans="3:40" s="48" customFormat="1" ht="14.1" customHeight="1">
      <c r="C84" s="47" t="s">
        <v>99</v>
      </c>
      <c r="D84" s="49" t="s">
        <v>100</v>
      </c>
      <c r="E84" s="49"/>
      <c r="F84" s="49"/>
      <c r="G84" s="47"/>
      <c r="H84" s="47"/>
      <c r="I84" s="47"/>
      <c r="J84" s="47"/>
      <c r="K84" s="47"/>
      <c r="L84" s="75"/>
      <c r="M84" s="75"/>
      <c r="N84" s="75"/>
      <c r="O84" s="75"/>
      <c r="P84" s="75"/>
      <c r="Q84" s="75"/>
      <c r="R84" s="75"/>
    </row>
    <row r="85" spans="3:40" s="48" customFormat="1" ht="14.1" customHeight="1">
      <c r="C85" s="47"/>
      <c r="D85" s="49"/>
      <c r="E85" s="49"/>
      <c r="F85" s="49"/>
      <c r="G85" s="47"/>
      <c r="H85" s="47"/>
      <c r="I85" s="47"/>
      <c r="J85" s="47"/>
      <c r="K85" s="47"/>
      <c r="L85" s="75"/>
      <c r="M85" s="75"/>
      <c r="N85" s="75"/>
      <c r="O85" s="75"/>
      <c r="P85" s="75"/>
      <c r="Q85" s="75"/>
      <c r="R85" s="75"/>
    </row>
    <row r="86" spans="3:40" s="48" customFormat="1" ht="14.1" customHeight="1">
      <c r="C86" s="283" t="s">
        <v>101</v>
      </c>
      <c r="D86" s="283"/>
      <c r="E86" s="283"/>
      <c r="F86" s="283"/>
      <c r="G86" s="283"/>
      <c r="H86" s="283"/>
      <c r="I86" s="283"/>
      <c r="J86" s="283"/>
      <c r="K86" s="284"/>
      <c r="L86" s="284"/>
      <c r="M86" s="284"/>
      <c r="N86" s="284"/>
      <c r="O86" s="284"/>
      <c r="P86" s="284"/>
      <c r="Q86" s="284"/>
      <c r="R86" s="284"/>
      <c r="U86" s="47"/>
      <c r="V86" s="47"/>
      <c r="W86" s="47"/>
      <c r="X86" s="47"/>
      <c r="Y86" s="47"/>
      <c r="Z86" s="47"/>
      <c r="AA86" s="47"/>
      <c r="AB86" s="47"/>
      <c r="AC86" s="47"/>
      <c r="AD86" s="47"/>
      <c r="AE86" s="47"/>
      <c r="AF86" s="47"/>
      <c r="AG86" s="47"/>
      <c r="AH86" s="47"/>
      <c r="AI86" s="47"/>
      <c r="AJ86" s="47"/>
      <c r="AK86" s="47"/>
      <c r="AL86" s="47"/>
      <c r="AM86" s="47"/>
      <c r="AN86" s="47"/>
    </row>
    <row r="87" spans="3:40" s="48" customFormat="1" ht="14.1" customHeight="1">
      <c r="C87" s="228" t="s">
        <v>52</v>
      </c>
      <c r="D87" s="229"/>
      <c r="E87" s="229"/>
      <c r="F87" s="230"/>
      <c r="G87" s="234" t="s">
        <v>53</v>
      </c>
      <c r="H87" s="235"/>
      <c r="I87" s="235"/>
      <c r="J87" s="236"/>
      <c r="K87" s="285" t="s">
        <v>54</v>
      </c>
      <c r="L87" s="286"/>
      <c r="M87" s="286"/>
      <c r="N87" s="286"/>
      <c r="O87" s="286"/>
      <c r="P87" s="286"/>
      <c r="Q87" s="286"/>
      <c r="R87" s="286"/>
      <c r="S87" s="286"/>
      <c r="T87" s="286"/>
      <c r="U87" s="286"/>
      <c r="V87" s="286"/>
      <c r="W87" s="286"/>
      <c r="X87" s="286"/>
      <c r="Y87" s="286"/>
      <c r="Z87" s="286"/>
      <c r="AA87" s="286"/>
      <c r="AB87" s="286"/>
      <c r="AC87" s="286"/>
      <c r="AD87" s="286"/>
      <c r="AE87" s="286"/>
      <c r="AF87" s="287"/>
      <c r="AG87" s="49"/>
      <c r="AH87" s="49"/>
      <c r="AI87" s="49"/>
      <c r="AJ87" s="49"/>
      <c r="AK87" s="49"/>
      <c r="AL87" s="49"/>
      <c r="AM87" s="49"/>
      <c r="AN87" s="49"/>
    </row>
    <row r="88" spans="3:40" s="48" customFormat="1" ht="14.1" customHeight="1">
      <c r="C88" s="231"/>
      <c r="D88" s="232"/>
      <c r="E88" s="232"/>
      <c r="F88" s="233"/>
      <c r="G88" s="237"/>
      <c r="H88" s="238"/>
      <c r="I88" s="238"/>
      <c r="J88" s="239"/>
      <c r="K88" s="285"/>
      <c r="L88" s="286"/>
      <c r="M88" s="286"/>
      <c r="N88" s="286"/>
      <c r="O88" s="286"/>
      <c r="P88" s="286"/>
      <c r="Q88" s="286"/>
      <c r="R88" s="286"/>
      <c r="S88" s="286"/>
      <c r="T88" s="286"/>
      <c r="U88" s="286"/>
      <c r="V88" s="286"/>
      <c r="W88" s="286"/>
      <c r="X88" s="286"/>
      <c r="Y88" s="286"/>
      <c r="Z88" s="286"/>
      <c r="AA88" s="286"/>
      <c r="AB88" s="286"/>
      <c r="AC88" s="286"/>
      <c r="AD88" s="286"/>
      <c r="AE88" s="286"/>
      <c r="AF88" s="287"/>
      <c r="AG88" s="49"/>
      <c r="AH88" s="49"/>
      <c r="AI88" s="49"/>
      <c r="AJ88" s="49"/>
      <c r="AK88" s="49"/>
      <c r="AL88" s="49"/>
      <c r="AM88" s="49"/>
      <c r="AN88" s="49"/>
    </row>
    <row r="89" spans="3:40" s="48" customFormat="1" ht="14.1" customHeight="1">
      <c r="C89" s="51"/>
      <c r="D89" s="52"/>
      <c r="E89" s="53"/>
      <c r="F89" s="54"/>
      <c r="G89" s="240" t="s">
        <v>102</v>
      </c>
      <c r="H89" s="241"/>
      <c r="I89" s="241"/>
      <c r="J89" s="242"/>
      <c r="K89" s="317"/>
      <c r="L89" s="318"/>
      <c r="M89" s="318"/>
      <c r="N89" s="318"/>
      <c r="O89" s="318"/>
      <c r="P89" s="318"/>
      <c r="Q89" s="318"/>
      <c r="R89" s="318"/>
      <c r="S89" s="318"/>
      <c r="T89" s="318"/>
      <c r="U89" s="318"/>
      <c r="V89" s="318"/>
      <c r="W89" s="318"/>
      <c r="X89" s="318"/>
      <c r="Y89" s="318"/>
      <c r="Z89" s="318"/>
      <c r="AA89" s="318"/>
      <c r="AB89" s="318"/>
      <c r="AC89" s="318"/>
      <c r="AD89" s="318"/>
      <c r="AE89" s="318"/>
      <c r="AF89" s="319"/>
    </row>
    <row r="90" spans="3:40" s="48" customFormat="1" ht="14.1" customHeight="1">
      <c r="C90" s="77" t="s">
        <v>103</v>
      </c>
      <c r="D90" s="49"/>
      <c r="E90" s="73"/>
      <c r="F90" s="74"/>
      <c r="G90" s="246"/>
      <c r="H90" s="247"/>
      <c r="I90" s="247"/>
      <c r="J90" s="248"/>
      <c r="K90" s="270"/>
      <c r="L90" s="271"/>
      <c r="M90" s="271"/>
      <c r="N90" s="271"/>
      <c r="O90" s="271"/>
      <c r="P90" s="271"/>
      <c r="Q90" s="271"/>
      <c r="R90" s="271"/>
      <c r="S90" s="271"/>
      <c r="T90" s="271"/>
      <c r="U90" s="271"/>
      <c r="V90" s="271"/>
      <c r="W90" s="271"/>
      <c r="X90" s="271"/>
      <c r="Y90" s="271"/>
      <c r="Z90" s="271"/>
      <c r="AA90" s="271"/>
      <c r="AB90" s="271"/>
      <c r="AC90" s="271"/>
      <c r="AD90" s="271"/>
      <c r="AE90" s="271"/>
      <c r="AF90" s="272"/>
    </row>
    <row r="91" spans="3:40" s="48" customFormat="1" ht="14.1" customHeight="1">
      <c r="C91" s="77"/>
      <c r="D91" s="51"/>
      <c r="E91" s="52"/>
      <c r="F91" s="113"/>
      <c r="G91" s="277" t="s">
        <v>104</v>
      </c>
      <c r="H91" s="241"/>
      <c r="I91" s="241"/>
      <c r="J91" s="241"/>
      <c r="K91" s="338"/>
      <c r="L91" s="339"/>
      <c r="M91" s="339"/>
      <c r="N91" s="339"/>
      <c r="O91" s="339"/>
      <c r="P91" s="339"/>
      <c r="Q91" s="339"/>
      <c r="R91" s="339"/>
      <c r="S91" s="339"/>
      <c r="T91" s="339"/>
      <c r="U91" s="339"/>
      <c r="V91" s="339"/>
      <c r="W91" s="339"/>
      <c r="X91" s="339"/>
      <c r="Y91" s="339"/>
      <c r="Z91" s="339"/>
      <c r="AA91" s="339"/>
      <c r="AB91" s="339"/>
      <c r="AC91" s="339"/>
      <c r="AD91" s="339"/>
      <c r="AE91" s="339"/>
      <c r="AF91" s="340"/>
    </row>
    <row r="92" spans="3:40" s="48" customFormat="1" ht="14.1" customHeight="1">
      <c r="C92" s="77"/>
      <c r="D92" s="77" t="s">
        <v>105</v>
      </c>
      <c r="E92" s="114"/>
      <c r="F92" s="115"/>
      <c r="G92" s="94" t="s">
        <v>106</v>
      </c>
      <c r="H92" s="95"/>
      <c r="I92" s="95"/>
      <c r="J92" s="116"/>
      <c r="K92" s="341"/>
      <c r="L92" s="342"/>
      <c r="M92" s="342"/>
      <c r="N92" s="342"/>
      <c r="O92" s="342"/>
      <c r="P92" s="342"/>
      <c r="Q92" s="342"/>
      <c r="R92" s="342"/>
      <c r="S92" s="342"/>
      <c r="T92" s="342"/>
      <c r="U92" s="342"/>
      <c r="V92" s="342"/>
      <c r="W92" s="342"/>
      <c r="X92" s="342"/>
      <c r="Y92" s="342"/>
      <c r="Z92" s="342"/>
      <c r="AA92" s="342"/>
      <c r="AB92" s="342"/>
      <c r="AC92" s="342"/>
      <c r="AD92" s="342"/>
      <c r="AE92" s="342"/>
      <c r="AF92" s="343"/>
    </row>
    <row r="93" spans="3:40" s="48" customFormat="1" ht="14.1" customHeight="1">
      <c r="C93" s="77"/>
      <c r="D93" s="84" t="s">
        <v>107</v>
      </c>
      <c r="E93" s="117"/>
      <c r="F93" s="118"/>
      <c r="G93" s="57"/>
      <c r="H93" s="58"/>
      <c r="I93" s="58"/>
      <c r="J93" s="58"/>
      <c r="K93" s="344"/>
      <c r="L93" s="345"/>
      <c r="M93" s="345"/>
      <c r="N93" s="345"/>
      <c r="O93" s="345"/>
      <c r="P93" s="345"/>
      <c r="Q93" s="345"/>
      <c r="R93" s="345"/>
      <c r="S93" s="345"/>
      <c r="T93" s="345"/>
      <c r="U93" s="345"/>
      <c r="V93" s="345"/>
      <c r="W93" s="345"/>
      <c r="X93" s="345"/>
      <c r="Y93" s="345"/>
      <c r="Z93" s="345"/>
      <c r="AA93" s="345"/>
      <c r="AB93" s="345"/>
      <c r="AC93" s="345"/>
      <c r="AD93" s="345"/>
      <c r="AE93" s="345"/>
      <c r="AF93" s="346"/>
    </row>
    <row r="94" spans="3:40" s="48" customFormat="1" ht="14.1" customHeight="1">
      <c r="C94" s="77"/>
      <c r="D94" s="77"/>
      <c r="E94" s="119"/>
      <c r="F94" s="113"/>
      <c r="G94" s="277" t="s">
        <v>108</v>
      </c>
      <c r="H94" s="241"/>
      <c r="I94" s="241"/>
      <c r="J94" s="241"/>
      <c r="K94" s="338"/>
      <c r="L94" s="339"/>
      <c r="M94" s="339"/>
      <c r="N94" s="339"/>
      <c r="O94" s="339"/>
      <c r="P94" s="339"/>
      <c r="Q94" s="339"/>
      <c r="R94" s="339"/>
      <c r="S94" s="339"/>
      <c r="T94" s="339"/>
      <c r="U94" s="339"/>
      <c r="V94" s="339"/>
      <c r="W94" s="339"/>
      <c r="X94" s="339"/>
      <c r="Y94" s="339"/>
      <c r="Z94" s="339"/>
      <c r="AA94" s="339"/>
      <c r="AB94" s="339"/>
      <c r="AC94" s="339"/>
      <c r="AD94" s="339"/>
      <c r="AE94" s="339"/>
      <c r="AF94" s="340"/>
    </row>
    <row r="95" spans="3:40" s="48" customFormat="1" ht="14.1" customHeight="1">
      <c r="C95" s="77"/>
      <c r="D95" s="77" t="s">
        <v>109</v>
      </c>
      <c r="E95" s="49"/>
      <c r="F95" s="113"/>
      <c r="G95" s="266" t="s">
        <v>110</v>
      </c>
      <c r="H95" s="244"/>
      <c r="I95" s="244"/>
      <c r="J95" s="244"/>
      <c r="K95" s="341"/>
      <c r="L95" s="342"/>
      <c r="M95" s="342"/>
      <c r="N95" s="342"/>
      <c r="O95" s="342"/>
      <c r="P95" s="342"/>
      <c r="Q95" s="342"/>
      <c r="R95" s="342"/>
      <c r="S95" s="342"/>
      <c r="T95" s="342"/>
      <c r="U95" s="342"/>
      <c r="V95" s="342"/>
      <c r="W95" s="342"/>
      <c r="X95" s="342"/>
      <c r="Y95" s="342"/>
      <c r="Z95" s="342"/>
      <c r="AA95" s="342"/>
      <c r="AB95" s="342"/>
      <c r="AC95" s="342"/>
      <c r="AD95" s="342"/>
      <c r="AE95" s="342"/>
      <c r="AF95" s="343"/>
    </row>
    <row r="96" spans="3:40" s="48" customFormat="1" ht="14.1" customHeight="1">
      <c r="C96" s="77"/>
      <c r="D96" s="84" t="s">
        <v>111</v>
      </c>
      <c r="E96" s="73"/>
      <c r="F96" s="120"/>
      <c r="G96" s="57"/>
      <c r="H96" s="58"/>
      <c r="I96" s="58"/>
      <c r="J96" s="58"/>
      <c r="K96" s="344"/>
      <c r="L96" s="345"/>
      <c r="M96" s="345"/>
      <c r="N96" s="345"/>
      <c r="O96" s="345"/>
      <c r="P96" s="345"/>
      <c r="Q96" s="345"/>
      <c r="R96" s="345"/>
      <c r="S96" s="345"/>
      <c r="T96" s="345"/>
      <c r="U96" s="345"/>
      <c r="V96" s="345"/>
      <c r="W96" s="345"/>
      <c r="X96" s="345"/>
      <c r="Y96" s="345"/>
      <c r="Z96" s="345"/>
      <c r="AA96" s="345"/>
      <c r="AB96" s="345"/>
      <c r="AC96" s="345"/>
      <c r="AD96" s="345"/>
      <c r="AE96" s="345"/>
      <c r="AF96" s="346"/>
    </row>
    <row r="97" spans="2:32" s="48" customFormat="1" ht="14.1" customHeight="1">
      <c r="C97" s="77"/>
      <c r="D97" s="77"/>
      <c r="E97" s="119"/>
      <c r="F97" s="113"/>
      <c r="G97" s="277" t="s">
        <v>112</v>
      </c>
      <c r="H97" s="241"/>
      <c r="I97" s="241"/>
      <c r="J97" s="241"/>
      <c r="K97" s="317"/>
      <c r="L97" s="318"/>
      <c r="M97" s="318"/>
      <c r="N97" s="318"/>
      <c r="O97" s="318"/>
      <c r="P97" s="318"/>
      <c r="Q97" s="318"/>
      <c r="R97" s="318"/>
      <c r="S97" s="318"/>
      <c r="T97" s="318"/>
      <c r="U97" s="318"/>
      <c r="V97" s="318"/>
      <c r="W97" s="318"/>
      <c r="X97" s="318"/>
      <c r="Y97" s="318"/>
      <c r="Z97" s="318"/>
      <c r="AA97" s="318"/>
      <c r="AB97" s="318"/>
      <c r="AC97" s="318"/>
      <c r="AD97" s="318"/>
      <c r="AE97" s="318"/>
      <c r="AF97" s="319"/>
    </row>
    <row r="98" spans="2:32" s="48" customFormat="1" ht="14.1" customHeight="1">
      <c r="C98" s="77"/>
      <c r="D98" s="77" t="s">
        <v>113</v>
      </c>
      <c r="E98" s="49"/>
      <c r="F98" s="113"/>
      <c r="G98" s="266" t="s">
        <v>114</v>
      </c>
      <c r="H98" s="244"/>
      <c r="I98" s="244"/>
      <c r="J98" s="244"/>
      <c r="K98" s="314"/>
      <c r="L98" s="315"/>
      <c r="M98" s="315"/>
      <c r="N98" s="315"/>
      <c r="O98" s="315"/>
      <c r="P98" s="315"/>
      <c r="Q98" s="315"/>
      <c r="R98" s="315"/>
      <c r="S98" s="315"/>
      <c r="T98" s="315"/>
      <c r="U98" s="315"/>
      <c r="V98" s="315"/>
      <c r="W98" s="315"/>
      <c r="X98" s="315"/>
      <c r="Y98" s="315"/>
      <c r="Z98" s="315"/>
      <c r="AA98" s="315"/>
      <c r="AB98" s="315"/>
      <c r="AC98" s="315"/>
      <c r="AD98" s="315"/>
      <c r="AE98" s="315"/>
      <c r="AF98" s="316"/>
    </row>
    <row r="99" spans="2:32" s="48" customFormat="1" ht="14.1" customHeight="1">
      <c r="C99" s="77"/>
      <c r="D99" s="84" t="s">
        <v>115</v>
      </c>
      <c r="E99" s="73"/>
      <c r="F99" s="120"/>
      <c r="G99" s="57"/>
      <c r="H99" s="58"/>
      <c r="I99" s="58"/>
      <c r="J99" s="58"/>
      <c r="K99" s="270"/>
      <c r="L99" s="271"/>
      <c r="M99" s="271"/>
      <c r="N99" s="271"/>
      <c r="O99" s="271"/>
      <c r="P99" s="271"/>
      <c r="Q99" s="271"/>
      <c r="R99" s="271"/>
      <c r="S99" s="271"/>
      <c r="T99" s="271"/>
      <c r="U99" s="271"/>
      <c r="V99" s="271"/>
      <c r="W99" s="271"/>
      <c r="X99" s="271"/>
      <c r="Y99" s="271"/>
      <c r="Z99" s="271"/>
      <c r="AA99" s="271"/>
      <c r="AB99" s="271"/>
      <c r="AC99" s="271"/>
      <c r="AD99" s="271"/>
      <c r="AE99" s="271"/>
      <c r="AF99" s="272"/>
    </row>
    <row r="100" spans="2:32" s="48" customFormat="1" ht="14.1" customHeight="1">
      <c r="C100" s="77"/>
      <c r="D100" s="77"/>
      <c r="E100" s="119"/>
      <c r="F100" s="56"/>
      <c r="G100" s="277" t="s">
        <v>116</v>
      </c>
      <c r="H100" s="241"/>
      <c r="I100" s="241"/>
      <c r="J100" s="242"/>
      <c r="K100" s="317"/>
      <c r="L100" s="318"/>
      <c r="M100" s="318"/>
      <c r="N100" s="318"/>
      <c r="O100" s="318"/>
      <c r="P100" s="318"/>
      <c r="Q100" s="318"/>
      <c r="R100" s="318"/>
      <c r="S100" s="318"/>
      <c r="T100" s="318"/>
      <c r="U100" s="318"/>
      <c r="V100" s="318"/>
      <c r="W100" s="318"/>
      <c r="X100" s="318"/>
      <c r="Y100" s="318"/>
      <c r="Z100" s="318"/>
      <c r="AA100" s="318"/>
      <c r="AB100" s="318"/>
      <c r="AC100" s="318"/>
      <c r="AD100" s="318"/>
      <c r="AE100" s="318"/>
      <c r="AF100" s="319"/>
    </row>
    <row r="101" spans="2:32" s="48" customFormat="1" ht="14.1" customHeight="1">
      <c r="C101" s="77"/>
      <c r="D101" s="77" t="s">
        <v>117</v>
      </c>
      <c r="E101" s="49"/>
      <c r="F101" s="56"/>
      <c r="G101" s="266"/>
      <c r="H101" s="244"/>
      <c r="I101" s="244"/>
      <c r="J101" s="245"/>
      <c r="K101" s="314"/>
      <c r="L101" s="315"/>
      <c r="M101" s="315"/>
      <c r="N101" s="315"/>
      <c r="O101" s="315"/>
      <c r="P101" s="315"/>
      <c r="Q101" s="315"/>
      <c r="R101" s="315"/>
      <c r="S101" s="315"/>
      <c r="T101" s="315"/>
      <c r="U101" s="315"/>
      <c r="V101" s="315"/>
      <c r="W101" s="315"/>
      <c r="X101" s="315"/>
      <c r="Y101" s="315"/>
      <c r="Z101" s="315"/>
      <c r="AA101" s="315"/>
      <c r="AB101" s="315"/>
      <c r="AC101" s="315"/>
      <c r="AD101" s="315"/>
      <c r="AE101" s="315"/>
      <c r="AF101" s="316"/>
    </row>
    <row r="102" spans="2:32" s="48" customFormat="1" ht="14.1" customHeight="1">
      <c r="C102" s="77"/>
      <c r="D102" s="84" t="s">
        <v>118</v>
      </c>
      <c r="E102" s="73"/>
      <c r="F102" s="74"/>
      <c r="G102" s="237"/>
      <c r="H102" s="238"/>
      <c r="I102" s="238"/>
      <c r="J102" s="239"/>
      <c r="K102" s="270"/>
      <c r="L102" s="271"/>
      <c r="M102" s="271"/>
      <c r="N102" s="271"/>
      <c r="O102" s="271"/>
      <c r="P102" s="271"/>
      <c r="Q102" s="271"/>
      <c r="R102" s="271"/>
      <c r="S102" s="271"/>
      <c r="T102" s="271"/>
      <c r="U102" s="271"/>
      <c r="V102" s="271"/>
      <c r="W102" s="271"/>
      <c r="X102" s="271"/>
      <c r="Y102" s="271"/>
      <c r="Z102" s="271"/>
      <c r="AA102" s="271"/>
      <c r="AB102" s="271"/>
      <c r="AC102" s="271"/>
      <c r="AD102" s="271"/>
      <c r="AE102" s="271"/>
      <c r="AF102" s="272"/>
    </row>
    <row r="103" spans="2:32" s="48" customFormat="1" ht="14.1" customHeight="1">
      <c r="C103" s="77"/>
      <c r="D103" s="77"/>
      <c r="E103" s="119"/>
      <c r="F103" s="56"/>
      <c r="G103" s="277" t="s">
        <v>119</v>
      </c>
      <c r="H103" s="241"/>
      <c r="I103" s="241"/>
      <c r="J103" s="242"/>
      <c r="K103" s="317"/>
      <c r="L103" s="318"/>
      <c r="M103" s="318"/>
      <c r="N103" s="318"/>
      <c r="O103" s="318"/>
      <c r="P103" s="318"/>
      <c r="Q103" s="318"/>
      <c r="R103" s="318"/>
      <c r="S103" s="318"/>
      <c r="T103" s="318"/>
      <c r="U103" s="318"/>
      <c r="V103" s="318"/>
      <c r="W103" s="318"/>
      <c r="X103" s="318"/>
      <c r="Y103" s="318"/>
      <c r="Z103" s="318"/>
      <c r="AA103" s="318"/>
      <c r="AB103" s="318"/>
      <c r="AC103" s="318"/>
      <c r="AD103" s="318"/>
      <c r="AE103" s="318"/>
      <c r="AF103" s="319"/>
    </row>
    <row r="104" spans="2:32" s="48" customFormat="1" ht="14.1" customHeight="1">
      <c r="C104" s="77"/>
      <c r="D104" s="77" t="s">
        <v>120</v>
      </c>
      <c r="E104" s="49"/>
      <c r="F104" s="56"/>
      <c r="G104" s="266" t="s">
        <v>121</v>
      </c>
      <c r="H104" s="244"/>
      <c r="I104" s="244"/>
      <c r="J104" s="245"/>
      <c r="K104" s="314"/>
      <c r="L104" s="315"/>
      <c r="M104" s="315"/>
      <c r="N104" s="315"/>
      <c r="O104" s="315"/>
      <c r="P104" s="315"/>
      <c r="Q104" s="315"/>
      <c r="R104" s="315"/>
      <c r="S104" s="315"/>
      <c r="T104" s="315"/>
      <c r="U104" s="315"/>
      <c r="V104" s="315"/>
      <c r="W104" s="315"/>
      <c r="X104" s="315"/>
      <c r="Y104" s="315"/>
      <c r="Z104" s="315"/>
      <c r="AA104" s="315"/>
      <c r="AB104" s="315"/>
      <c r="AC104" s="315"/>
      <c r="AD104" s="315"/>
      <c r="AE104" s="315"/>
      <c r="AF104" s="316"/>
    </row>
    <row r="105" spans="2:32" s="48" customFormat="1" ht="14.1" customHeight="1">
      <c r="C105" s="77"/>
      <c r="D105" s="64" t="s">
        <v>122</v>
      </c>
      <c r="E105" s="49"/>
      <c r="F105" s="113"/>
      <c r="G105" s="105"/>
      <c r="H105" s="106"/>
      <c r="I105" s="106"/>
      <c r="J105" s="121"/>
      <c r="K105" s="270"/>
      <c r="L105" s="271"/>
      <c r="M105" s="271"/>
      <c r="N105" s="271"/>
      <c r="O105" s="271"/>
      <c r="P105" s="271"/>
      <c r="Q105" s="271"/>
      <c r="R105" s="271"/>
      <c r="S105" s="271"/>
      <c r="T105" s="271"/>
      <c r="U105" s="271"/>
      <c r="V105" s="271"/>
      <c r="W105" s="271"/>
      <c r="X105" s="271"/>
      <c r="Y105" s="271"/>
      <c r="Z105" s="271"/>
      <c r="AA105" s="271"/>
      <c r="AB105" s="271"/>
      <c r="AC105" s="271"/>
      <c r="AD105" s="271"/>
      <c r="AE105" s="271"/>
      <c r="AF105" s="272"/>
    </row>
    <row r="106" spans="2:32" s="48" customFormat="1" ht="14.1" customHeight="1">
      <c r="C106" s="77"/>
      <c r="D106" s="51"/>
      <c r="E106" s="52"/>
      <c r="F106" s="54"/>
      <c r="G106" s="277"/>
      <c r="H106" s="241"/>
      <c r="I106" s="241"/>
      <c r="J106" s="242"/>
      <c r="K106" s="317"/>
      <c r="L106" s="318"/>
      <c r="M106" s="318"/>
      <c r="N106" s="318"/>
      <c r="O106" s="318"/>
      <c r="P106" s="318"/>
      <c r="Q106" s="318"/>
      <c r="R106" s="318"/>
      <c r="S106" s="318"/>
      <c r="T106" s="318"/>
      <c r="U106" s="318"/>
      <c r="V106" s="318"/>
      <c r="W106" s="318"/>
      <c r="X106" s="318"/>
      <c r="Y106" s="318"/>
      <c r="Z106" s="318"/>
      <c r="AA106" s="318"/>
      <c r="AB106" s="318"/>
      <c r="AC106" s="318"/>
      <c r="AD106" s="318"/>
      <c r="AE106" s="318"/>
      <c r="AF106" s="319"/>
    </row>
    <row r="107" spans="2:32" s="48" customFormat="1" ht="14.1" customHeight="1">
      <c r="C107" s="77"/>
      <c r="D107" s="77" t="s">
        <v>123</v>
      </c>
      <c r="E107" s="49"/>
      <c r="F107" s="56"/>
      <c r="G107" s="266"/>
      <c r="H107" s="244"/>
      <c r="I107" s="244"/>
      <c r="J107" s="245"/>
      <c r="K107" s="314"/>
      <c r="L107" s="315"/>
      <c r="M107" s="315"/>
      <c r="N107" s="315"/>
      <c r="O107" s="315"/>
      <c r="P107" s="315"/>
      <c r="Q107" s="315"/>
      <c r="R107" s="315"/>
      <c r="S107" s="315"/>
      <c r="T107" s="315"/>
      <c r="U107" s="315"/>
      <c r="V107" s="315"/>
      <c r="W107" s="315"/>
      <c r="X107" s="315"/>
      <c r="Y107" s="315"/>
      <c r="Z107" s="315"/>
      <c r="AA107" s="315"/>
      <c r="AB107" s="315"/>
      <c r="AC107" s="315"/>
      <c r="AD107" s="315"/>
      <c r="AE107" s="315"/>
      <c r="AF107" s="316"/>
    </row>
    <row r="108" spans="2:32" s="48" customFormat="1" ht="14.1" customHeight="1">
      <c r="C108" s="83"/>
      <c r="D108" s="84" t="s">
        <v>124</v>
      </c>
      <c r="E108" s="73"/>
      <c r="F108" s="120"/>
      <c r="G108" s="105"/>
      <c r="H108" s="106"/>
      <c r="I108" s="106"/>
      <c r="J108" s="121"/>
      <c r="K108" s="270"/>
      <c r="L108" s="271"/>
      <c r="M108" s="271"/>
      <c r="N108" s="271"/>
      <c r="O108" s="271"/>
      <c r="P108" s="271"/>
      <c r="Q108" s="271"/>
      <c r="R108" s="271"/>
      <c r="S108" s="271"/>
      <c r="T108" s="271"/>
      <c r="U108" s="271"/>
      <c r="V108" s="271"/>
      <c r="W108" s="271"/>
      <c r="X108" s="271"/>
      <c r="Y108" s="271"/>
      <c r="Z108" s="271"/>
      <c r="AA108" s="271"/>
      <c r="AB108" s="271"/>
      <c r="AC108" s="271"/>
      <c r="AD108" s="271"/>
      <c r="AE108" s="271"/>
      <c r="AF108" s="272"/>
    </row>
    <row r="109" spans="2:32" s="48" customFormat="1" ht="14.1" customHeight="1">
      <c r="C109" s="47" t="s">
        <v>99</v>
      </c>
      <c r="D109" s="49" t="s">
        <v>125</v>
      </c>
      <c r="E109" s="49"/>
      <c r="F109" s="49"/>
      <c r="G109" s="47"/>
      <c r="H109" s="47"/>
      <c r="I109" s="47"/>
      <c r="J109" s="47"/>
      <c r="K109" s="47"/>
      <c r="L109" s="75"/>
      <c r="M109" s="75"/>
      <c r="N109" s="75"/>
      <c r="O109" s="75"/>
      <c r="P109" s="75"/>
      <c r="Q109" s="75"/>
      <c r="R109" s="75"/>
    </row>
    <row r="110" spans="2:32" s="48" customFormat="1" ht="14.1" customHeight="1">
      <c r="C110" s="47"/>
      <c r="D110" s="49"/>
      <c r="E110" s="49"/>
      <c r="F110" s="49"/>
      <c r="G110" s="47"/>
      <c r="H110" s="47"/>
      <c r="I110" s="47"/>
      <c r="J110" s="47"/>
      <c r="K110" s="47"/>
      <c r="L110" s="75"/>
      <c r="M110" s="75"/>
      <c r="N110" s="75"/>
      <c r="O110" s="75"/>
      <c r="P110" s="75"/>
      <c r="Q110" s="75"/>
      <c r="R110" s="75"/>
    </row>
    <row r="111" spans="2:32" s="48" customFormat="1" ht="14.1" customHeight="1">
      <c r="B111" s="49"/>
      <c r="C111" s="228" t="s">
        <v>52</v>
      </c>
      <c r="D111" s="229"/>
      <c r="E111" s="229"/>
      <c r="F111" s="230"/>
      <c r="G111" s="234" t="s">
        <v>53</v>
      </c>
      <c r="H111" s="235"/>
      <c r="I111" s="235"/>
      <c r="J111" s="236"/>
      <c r="K111" s="234" t="s">
        <v>54</v>
      </c>
      <c r="L111" s="235"/>
      <c r="M111" s="235"/>
      <c r="N111" s="235"/>
      <c r="O111" s="235"/>
      <c r="P111" s="235"/>
      <c r="Q111" s="235"/>
      <c r="R111" s="235"/>
      <c r="S111" s="235"/>
      <c r="T111" s="235"/>
      <c r="U111" s="235"/>
      <c r="V111" s="235"/>
      <c r="W111" s="235"/>
      <c r="X111" s="235"/>
      <c r="Y111" s="235"/>
      <c r="Z111" s="235"/>
      <c r="AA111" s="235"/>
      <c r="AB111" s="235"/>
      <c r="AC111" s="235"/>
      <c r="AD111" s="235"/>
      <c r="AE111" s="235"/>
      <c r="AF111" s="236"/>
    </row>
    <row r="112" spans="2:32" s="48" customFormat="1" ht="14.1" customHeight="1">
      <c r="B112" s="49"/>
      <c r="C112" s="231"/>
      <c r="D112" s="232"/>
      <c r="E112" s="232"/>
      <c r="F112" s="233"/>
      <c r="G112" s="237"/>
      <c r="H112" s="238"/>
      <c r="I112" s="238"/>
      <c r="J112" s="239"/>
      <c r="K112" s="237"/>
      <c r="L112" s="238"/>
      <c r="M112" s="238"/>
      <c r="N112" s="238"/>
      <c r="O112" s="238"/>
      <c r="P112" s="238"/>
      <c r="Q112" s="238"/>
      <c r="R112" s="238"/>
      <c r="S112" s="238"/>
      <c r="T112" s="238"/>
      <c r="U112" s="238"/>
      <c r="V112" s="238"/>
      <c r="W112" s="238"/>
      <c r="X112" s="238"/>
      <c r="Y112" s="238"/>
      <c r="Z112" s="238"/>
      <c r="AA112" s="238"/>
      <c r="AB112" s="238"/>
      <c r="AC112" s="238"/>
      <c r="AD112" s="238"/>
      <c r="AE112" s="238"/>
      <c r="AF112" s="239"/>
    </row>
    <row r="113" spans="2:33" s="48" customFormat="1" ht="14.1" customHeight="1">
      <c r="B113" s="49"/>
      <c r="C113" s="51"/>
      <c r="D113" s="52"/>
      <c r="E113" s="53"/>
      <c r="F113" s="54"/>
      <c r="G113" s="240" t="s">
        <v>307</v>
      </c>
      <c r="H113" s="241"/>
      <c r="I113" s="241"/>
      <c r="J113" s="242"/>
      <c r="K113" s="78"/>
      <c r="L113" s="53"/>
      <c r="M113" s="53"/>
      <c r="N113" s="53"/>
      <c r="O113" s="53"/>
      <c r="P113" s="53"/>
      <c r="Q113" s="53"/>
      <c r="R113" s="53"/>
      <c r="S113" s="53"/>
      <c r="T113" s="53"/>
      <c r="U113" s="53"/>
      <c r="V113" s="53"/>
      <c r="W113" s="53"/>
      <c r="X113" s="53"/>
      <c r="Y113" s="53"/>
      <c r="Z113" s="53"/>
      <c r="AA113" s="53"/>
      <c r="AB113" s="53"/>
      <c r="AC113" s="53"/>
      <c r="AD113" s="53"/>
      <c r="AE113" s="53"/>
      <c r="AF113" s="54"/>
    </row>
    <row r="114" spans="2:33" s="48" customFormat="1" ht="14.1" customHeight="1">
      <c r="B114" s="49"/>
      <c r="C114" s="77" t="s">
        <v>308</v>
      </c>
      <c r="D114" s="130"/>
      <c r="E114" s="49"/>
      <c r="F114" s="56"/>
      <c r="G114" s="243"/>
      <c r="H114" s="244"/>
      <c r="I114" s="244"/>
      <c r="J114" s="245"/>
      <c r="K114" s="55"/>
      <c r="L114" s="49"/>
      <c r="M114" s="49"/>
      <c r="N114" s="49"/>
      <c r="O114" s="49"/>
      <c r="P114" s="49"/>
      <c r="Q114" s="49"/>
      <c r="R114" s="49"/>
      <c r="S114" s="49"/>
      <c r="T114" s="49"/>
      <c r="U114" s="49"/>
      <c r="V114" s="49"/>
      <c r="W114" s="49"/>
      <c r="X114" s="49"/>
      <c r="Y114" s="49"/>
      <c r="Z114" s="49"/>
      <c r="AA114" s="49"/>
      <c r="AB114" s="49"/>
      <c r="AC114" s="49"/>
      <c r="AD114" s="49"/>
      <c r="AE114" s="49"/>
      <c r="AF114" s="56"/>
    </row>
    <row r="115" spans="2:33" s="48" customFormat="1" ht="14.1" customHeight="1">
      <c r="B115" s="49"/>
      <c r="C115" s="64" t="s">
        <v>309</v>
      </c>
      <c r="D115" s="49"/>
      <c r="E115" s="73"/>
      <c r="F115" s="74"/>
      <c r="G115" s="246"/>
      <c r="H115" s="247"/>
      <c r="I115" s="247"/>
      <c r="J115" s="248"/>
      <c r="K115" s="86"/>
      <c r="L115" s="73"/>
      <c r="M115" s="73"/>
      <c r="N115" s="73"/>
      <c r="O115" s="73"/>
      <c r="P115" s="73"/>
      <c r="Q115" s="73"/>
      <c r="R115" s="73"/>
      <c r="S115" s="73"/>
      <c r="T115" s="73"/>
      <c r="U115" s="73"/>
      <c r="V115" s="73"/>
      <c r="W115" s="73"/>
      <c r="X115" s="73"/>
      <c r="Y115" s="73"/>
      <c r="Z115" s="73"/>
      <c r="AA115" s="73"/>
      <c r="AB115" s="73"/>
      <c r="AC115" s="73"/>
      <c r="AD115" s="73"/>
      <c r="AE115" s="73"/>
      <c r="AF115" s="74"/>
    </row>
    <row r="116" spans="2:33" s="48" customFormat="1" ht="14.1" customHeight="1">
      <c r="B116" s="49"/>
      <c r="C116" s="228" t="s">
        <v>52</v>
      </c>
      <c r="D116" s="229"/>
      <c r="E116" s="229"/>
      <c r="F116" s="230"/>
      <c r="G116" s="234" t="s">
        <v>53</v>
      </c>
      <c r="H116" s="235"/>
      <c r="I116" s="235"/>
      <c r="J116" s="236"/>
      <c r="K116" s="234" t="s">
        <v>54</v>
      </c>
      <c r="L116" s="235"/>
      <c r="M116" s="235"/>
      <c r="N116" s="235"/>
      <c r="O116" s="235"/>
      <c r="P116" s="235"/>
      <c r="Q116" s="235"/>
      <c r="R116" s="235"/>
      <c r="S116" s="235"/>
      <c r="T116" s="235"/>
      <c r="U116" s="235"/>
      <c r="V116" s="235"/>
      <c r="W116" s="235"/>
      <c r="X116" s="235"/>
      <c r="Y116" s="235"/>
      <c r="Z116" s="235"/>
      <c r="AA116" s="235"/>
      <c r="AB116" s="235"/>
      <c r="AC116" s="235"/>
      <c r="AD116" s="235"/>
      <c r="AE116" s="235"/>
      <c r="AF116" s="236"/>
    </row>
    <row r="117" spans="2:33" s="48" customFormat="1" ht="14.1" customHeight="1">
      <c r="B117" s="49"/>
      <c r="C117" s="231"/>
      <c r="D117" s="232"/>
      <c r="E117" s="232"/>
      <c r="F117" s="233"/>
      <c r="G117" s="237"/>
      <c r="H117" s="238"/>
      <c r="I117" s="238"/>
      <c r="J117" s="239"/>
      <c r="K117" s="237"/>
      <c r="L117" s="238"/>
      <c r="M117" s="238"/>
      <c r="N117" s="238"/>
      <c r="O117" s="238"/>
      <c r="P117" s="238"/>
      <c r="Q117" s="238"/>
      <c r="R117" s="238"/>
      <c r="S117" s="238"/>
      <c r="T117" s="238"/>
      <c r="U117" s="238"/>
      <c r="V117" s="238"/>
      <c r="W117" s="238"/>
      <c r="X117" s="238"/>
      <c r="Y117" s="238"/>
      <c r="Z117" s="238"/>
      <c r="AA117" s="238"/>
      <c r="AB117" s="238"/>
      <c r="AC117" s="238"/>
      <c r="AD117" s="238"/>
      <c r="AE117" s="238"/>
      <c r="AF117" s="239"/>
    </row>
    <row r="118" spans="2:33" s="48" customFormat="1" ht="14.1" customHeight="1">
      <c r="B118" s="49"/>
      <c r="C118" s="51"/>
      <c r="D118" s="52"/>
      <c r="E118" s="53"/>
      <c r="F118" s="54"/>
      <c r="G118" s="240" t="s">
        <v>310</v>
      </c>
      <c r="H118" s="241"/>
      <c r="I118" s="241"/>
      <c r="J118" s="242"/>
      <c r="K118" s="78"/>
      <c r="L118" s="53"/>
      <c r="M118" s="53"/>
      <c r="N118" s="53"/>
      <c r="O118" s="53"/>
      <c r="P118" s="53"/>
      <c r="Q118" s="53"/>
      <c r="R118" s="53"/>
      <c r="S118" s="53"/>
      <c r="T118" s="53"/>
      <c r="U118" s="53"/>
      <c r="V118" s="53"/>
      <c r="W118" s="53"/>
      <c r="X118" s="53"/>
      <c r="Y118" s="53"/>
      <c r="Z118" s="53"/>
      <c r="AA118" s="53"/>
      <c r="AB118" s="53"/>
      <c r="AC118" s="53"/>
      <c r="AD118" s="53"/>
      <c r="AE118" s="53"/>
      <c r="AF118" s="54"/>
    </row>
    <row r="119" spans="2:33" s="48" customFormat="1" ht="14.1" customHeight="1">
      <c r="B119" s="49"/>
      <c r="C119" s="77" t="s">
        <v>311</v>
      </c>
      <c r="D119" s="130"/>
      <c r="E119" s="49"/>
      <c r="F119" s="56"/>
      <c r="G119" s="243"/>
      <c r="H119" s="244"/>
      <c r="I119" s="244"/>
      <c r="J119" s="245"/>
      <c r="K119" s="55"/>
      <c r="L119" s="49"/>
      <c r="M119" s="49"/>
      <c r="N119" s="49"/>
      <c r="O119" s="49"/>
      <c r="P119" s="49"/>
      <c r="Q119" s="49"/>
      <c r="R119" s="49"/>
      <c r="S119" s="49"/>
      <c r="T119" s="49"/>
      <c r="U119" s="49"/>
      <c r="V119" s="49"/>
      <c r="W119" s="49"/>
      <c r="X119" s="49"/>
      <c r="Y119" s="49"/>
      <c r="Z119" s="49"/>
      <c r="AA119" s="49"/>
      <c r="AB119" s="49"/>
      <c r="AC119" s="49"/>
      <c r="AD119" s="49"/>
      <c r="AE119" s="49"/>
      <c r="AF119" s="56"/>
    </row>
    <row r="120" spans="2:33" s="48" customFormat="1" ht="14.1" customHeight="1">
      <c r="B120" s="49"/>
      <c r="C120" s="84" t="s">
        <v>312</v>
      </c>
      <c r="D120" s="73"/>
      <c r="E120" s="73"/>
      <c r="F120" s="74"/>
      <c r="G120" s="246"/>
      <c r="H120" s="247"/>
      <c r="I120" s="247"/>
      <c r="J120" s="248"/>
      <c r="K120" s="86"/>
      <c r="L120" s="73"/>
      <c r="M120" s="73"/>
      <c r="N120" s="73"/>
      <c r="O120" s="73"/>
      <c r="P120" s="73"/>
      <c r="Q120" s="73"/>
      <c r="R120" s="73"/>
      <c r="S120" s="73"/>
      <c r="T120" s="73"/>
      <c r="U120" s="73"/>
      <c r="V120" s="73"/>
      <c r="W120" s="73"/>
      <c r="X120" s="73"/>
      <c r="Y120" s="73"/>
      <c r="Z120" s="73"/>
      <c r="AA120" s="73"/>
      <c r="AB120" s="73"/>
      <c r="AC120" s="73"/>
      <c r="AD120" s="73"/>
      <c r="AE120" s="73"/>
      <c r="AF120" s="74"/>
    </row>
    <row r="121" spans="2:33">
      <c r="E121" s="122"/>
      <c r="F121" s="122"/>
      <c r="G121" s="122"/>
      <c r="H121" s="122"/>
      <c r="N121" s="122"/>
      <c r="O121" s="122"/>
      <c r="P121" s="122"/>
      <c r="Q121" s="122"/>
      <c r="R121" s="122"/>
      <c r="S121" s="122"/>
      <c r="T121" s="122"/>
    </row>
    <row r="122" spans="2:33" ht="14.1" customHeight="1">
      <c r="B122" s="44" t="s">
        <v>157</v>
      </c>
      <c r="AG122" s="45"/>
    </row>
    <row r="123" spans="2:33">
      <c r="C123" s="329"/>
      <c r="D123" s="330"/>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1"/>
    </row>
    <row r="124" spans="2:33">
      <c r="C124" s="332"/>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4"/>
    </row>
    <row r="125" spans="2:33">
      <c r="C125" s="332"/>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c r="AA125" s="333"/>
      <c r="AB125" s="333"/>
      <c r="AC125" s="333"/>
      <c r="AD125" s="333"/>
      <c r="AE125" s="333"/>
      <c r="AF125" s="334"/>
    </row>
    <row r="126" spans="2:33">
      <c r="C126" s="332"/>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3"/>
      <c r="AA126" s="333"/>
      <c r="AB126" s="333"/>
      <c r="AC126" s="333"/>
      <c r="AD126" s="333"/>
      <c r="AE126" s="333"/>
      <c r="AF126" s="334"/>
    </row>
    <row r="127" spans="2:33">
      <c r="C127" s="332"/>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4"/>
    </row>
    <row r="128" spans="2:33">
      <c r="C128" s="335"/>
      <c r="D128" s="336"/>
      <c r="E128" s="336"/>
      <c r="F128" s="336"/>
      <c r="G128" s="336"/>
      <c r="H128" s="336"/>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7"/>
    </row>
    <row r="129" spans="5:20">
      <c r="E129" s="122"/>
      <c r="F129" s="122"/>
      <c r="G129" s="122"/>
      <c r="H129" s="122"/>
      <c r="N129" s="122"/>
      <c r="O129" s="122"/>
      <c r="P129" s="122"/>
      <c r="Q129" s="122"/>
      <c r="R129" s="122"/>
      <c r="S129" s="122"/>
      <c r="T129" s="122"/>
    </row>
    <row r="130" spans="5:20">
      <c r="E130" s="122"/>
      <c r="F130" s="122"/>
      <c r="G130" s="122"/>
      <c r="H130" s="122"/>
      <c r="N130" s="122"/>
      <c r="O130" s="122"/>
      <c r="P130" s="122"/>
      <c r="Q130" s="122"/>
      <c r="R130" s="122"/>
      <c r="S130" s="122"/>
      <c r="T130" s="122"/>
    </row>
    <row r="131" spans="5:20">
      <c r="E131" s="122"/>
      <c r="F131" s="122"/>
      <c r="G131" s="122"/>
      <c r="H131" s="122"/>
      <c r="N131" s="122"/>
      <c r="O131" s="122"/>
      <c r="P131" s="122"/>
      <c r="Q131" s="122"/>
      <c r="R131" s="122"/>
      <c r="S131" s="122"/>
      <c r="T131" s="122"/>
    </row>
    <row r="132" spans="5:20">
      <c r="E132" s="122"/>
      <c r="F132" s="122"/>
      <c r="G132" s="122"/>
      <c r="H132" s="122"/>
      <c r="N132" s="122"/>
      <c r="O132" s="122"/>
      <c r="P132" s="122"/>
      <c r="Q132" s="122"/>
      <c r="R132" s="122"/>
      <c r="S132" s="122"/>
      <c r="T132" s="122"/>
    </row>
    <row r="133" spans="5:20">
      <c r="E133" s="122"/>
      <c r="F133" s="122"/>
      <c r="G133" s="122"/>
      <c r="H133" s="122"/>
      <c r="N133" s="122"/>
      <c r="O133" s="122"/>
      <c r="P133" s="122"/>
      <c r="Q133" s="122"/>
      <c r="R133" s="122"/>
      <c r="S133" s="122"/>
      <c r="T133" s="122"/>
    </row>
    <row r="134" spans="5:20">
      <c r="E134" s="122"/>
      <c r="F134" s="122"/>
      <c r="G134" s="122"/>
      <c r="H134" s="122"/>
      <c r="N134" s="122"/>
      <c r="O134" s="122"/>
      <c r="P134" s="122"/>
      <c r="Q134" s="122"/>
      <c r="R134" s="122"/>
      <c r="S134" s="122"/>
      <c r="T134" s="122"/>
    </row>
    <row r="135" spans="5:20">
      <c r="E135" s="122"/>
      <c r="F135" s="122"/>
      <c r="G135" s="122"/>
      <c r="H135" s="122"/>
      <c r="N135" s="122"/>
      <c r="O135" s="122"/>
      <c r="P135" s="122"/>
      <c r="Q135" s="122"/>
      <c r="R135" s="122"/>
      <c r="S135" s="122"/>
      <c r="T135" s="122"/>
    </row>
    <row r="136" spans="5:20">
      <c r="E136" s="122"/>
      <c r="F136" s="122"/>
      <c r="G136" s="122"/>
      <c r="H136" s="122"/>
      <c r="N136" s="122"/>
      <c r="O136" s="122"/>
      <c r="P136" s="122"/>
      <c r="Q136" s="122"/>
      <c r="R136" s="122"/>
      <c r="S136" s="122"/>
      <c r="T136" s="122"/>
    </row>
    <row r="137" spans="5:20">
      <c r="E137" s="122"/>
      <c r="F137" s="122"/>
      <c r="G137" s="122"/>
      <c r="H137" s="122"/>
      <c r="N137" s="122"/>
      <c r="O137" s="122"/>
      <c r="P137" s="122"/>
      <c r="Q137" s="122"/>
      <c r="R137" s="122"/>
      <c r="S137" s="122"/>
      <c r="T137" s="122"/>
    </row>
    <row r="138" spans="5:20">
      <c r="E138" s="122"/>
      <c r="F138" s="122"/>
      <c r="G138" s="122"/>
      <c r="H138" s="122"/>
      <c r="N138" s="122"/>
      <c r="O138" s="122"/>
      <c r="P138" s="122"/>
      <c r="Q138" s="122"/>
      <c r="R138" s="122"/>
      <c r="S138" s="122"/>
      <c r="T138" s="122"/>
    </row>
    <row r="139" spans="5:20">
      <c r="E139" s="122"/>
      <c r="F139" s="122"/>
      <c r="G139" s="122"/>
      <c r="H139" s="122"/>
      <c r="N139" s="122"/>
      <c r="O139" s="122"/>
      <c r="P139" s="122"/>
      <c r="Q139" s="122"/>
      <c r="R139" s="122"/>
      <c r="S139" s="122"/>
      <c r="T139" s="122"/>
    </row>
    <row r="140" spans="5:20">
      <c r="E140" s="122"/>
      <c r="F140" s="122"/>
      <c r="G140" s="122"/>
      <c r="H140" s="122"/>
      <c r="N140" s="122"/>
      <c r="O140" s="122"/>
      <c r="P140" s="122"/>
      <c r="Q140" s="122"/>
      <c r="R140" s="122"/>
      <c r="S140" s="122"/>
      <c r="T140" s="122"/>
    </row>
    <row r="141" spans="5:20">
      <c r="E141" s="122"/>
      <c r="F141" s="122"/>
      <c r="G141" s="122"/>
      <c r="H141" s="122"/>
      <c r="N141" s="122"/>
      <c r="O141" s="122"/>
      <c r="P141" s="122"/>
      <c r="Q141" s="122"/>
      <c r="R141" s="122"/>
      <c r="S141" s="122"/>
      <c r="T141" s="122"/>
    </row>
    <row r="142" spans="5:20">
      <c r="E142" s="122"/>
      <c r="F142" s="122"/>
      <c r="G142" s="122"/>
      <c r="H142" s="122"/>
      <c r="N142" s="122"/>
      <c r="O142" s="122"/>
      <c r="P142" s="122"/>
      <c r="Q142" s="122"/>
      <c r="R142" s="122"/>
      <c r="S142" s="122"/>
      <c r="T142" s="122"/>
    </row>
    <row r="143" spans="5:20">
      <c r="E143" s="122"/>
      <c r="F143" s="122"/>
      <c r="G143" s="122"/>
      <c r="H143" s="122"/>
      <c r="N143" s="122"/>
      <c r="O143" s="122"/>
      <c r="P143" s="122"/>
      <c r="Q143" s="122"/>
      <c r="R143" s="122"/>
      <c r="S143" s="122"/>
      <c r="T143" s="122"/>
    </row>
    <row r="144" spans="5:20">
      <c r="E144" s="122"/>
      <c r="F144" s="122"/>
      <c r="G144" s="122"/>
      <c r="H144" s="122"/>
      <c r="N144" s="122"/>
      <c r="O144" s="122"/>
      <c r="P144" s="122"/>
      <c r="Q144" s="122"/>
      <c r="R144" s="122"/>
      <c r="S144" s="122"/>
      <c r="T144" s="122"/>
    </row>
    <row r="145" spans="5:20">
      <c r="E145" s="122"/>
      <c r="F145" s="122"/>
      <c r="G145" s="122"/>
      <c r="H145" s="122"/>
      <c r="N145" s="122"/>
      <c r="O145" s="122"/>
      <c r="P145" s="122"/>
      <c r="Q145" s="122"/>
      <c r="R145" s="122"/>
      <c r="S145" s="122"/>
      <c r="T145" s="122"/>
    </row>
    <row r="146" spans="5:20">
      <c r="E146" s="122"/>
      <c r="F146" s="122"/>
      <c r="G146" s="122"/>
      <c r="H146" s="122"/>
      <c r="N146" s="122"/>
      <c r="O146" s="122"/>
      <c r="P146" s="122"/>
      <c r="Q146" s="122"/>
      <c r="R146" s="122"/>
      <c r="S146" s="122"/>
      <c r="T146" s="122"/>
    </row>
    <row r="147" spans="5:20">
      <c r="E147" s="122"/>
      <c r="F147" s="122"/>
      <c r="G147" s="122"/>
      <c r="H147" s="122"/>
      <c r="N147" s="122"/>
      <c r="O147" s="122"/>
      <c r="P147" s="122"/>
      <c r="Q147" s="122"/>
      <c r="R147" s="122"/>
      <c r="S147" s="122"/>
      <c r="T147" s="122"/>
    </row>
    <row r="148" spans="5:20">
      <c r="E148" s="122"/>
      <c r="F148" s="122"/>
      <c r="G148" s="122"/>
      <c r="H148" s="122"/>
      <c r="N148" s="122"/>
      <c r="O148" s="122"/>
      <c r="P148" s="122"/>
      <c r="Q148" s="122"/>
      <c r="R148" s="122"/>
      <c r="S148" s="122"/>
      <c r="T148" s="122"/>
    </row>
    <row r="149" spans="5:20">
      <c r="E149" s="122"/>
      <c r="F149" s="122"/>
      <c r="G149" s="122"/>
      <c r="H149" s="122"/>
      <c r="N149" s="122"/>
      <c r="O149" s="122"/>
      <c r="P149" s="122"/>
      <c r="Q149" s="122"/>
      <c r="R149" s="122"/>
      <c r="S149" s="122"/>
      <c r="T149" s="122"/>
    </row>
    <row r="150" spans="5:20">
      <c r="E150" s="122"/>
      <c r="F150" s="122"/>
      <c r="G150" s="122"/>
      <c r="H150" s="122"/>
      <c r="N150" s="122"/>
      <c r="O150" s="122"/>
      <c r="P150" s="122"/>
      <c r="Q150" s="122"/>
      <c r="R150" s="122"/>
      <c r="S150" s="122"/>
      <c r="T150" s="122"/>
    </row>
    <row r="151" spans="5:20">
      <c r="E151" s="122"/>
      <c r="F151" s="122"/>
      <c r="G151" s="122"/>
      <c r="H151" s="122"/>
      <c r="N151" s="122"/>
      <c r="O151" s="122"/>
      <c r="P151" s="122"/>
      <c r="Q151" s="122"/>
      <c r="R151" s="122"/>
      <c r="S151" s="122"/>
      <c r="T151" s="122"/>
    </row>
    <row r="152" spans="5:20">
      <c r="E152" s="122"/>
      <c r="F152" s="122"/>
      <c r="G152" s="122"/>
      <c r="H152" s="122"/>
      <c r="N152" s="122"/>
      <c r="O152" s="122"/>
      <c r="P152" s="122"/>
      <c r="Q152" s="122"/>
      <c r="R152" s="122"/>
      <c r="S152" s="122"/>
      <c r="T152" s="122"/>
    </row>
    <row r="153" spans="5:20">
      <c r="E153" s="122"/>
      <c r="F153" s="122"/>
      <c r="G153" s="122"/>
      <c r="H153" s="122"/>
      <c r="N153" s="122"/>
      <c r="O153" s="122"/>
      <c r="P153" s="122"/>
      <c r="Q153" s="122"/>
      <c r="R153" s="122"/>
      <c r="S153" s="122"/>
      <c r="T153" s="122"/>
    </row>
    <row r="154" spans="5:20">
      <c r="E154" s="122"/>
      <c r="F154" s="122"/>
      <c r="G154" s="122"/>
      <c r="H154" s="122"/>
      <c r="N154" s="122"/>
      <c r="O154" s="122"/>
      <c r="P154" s="122"/>
      <c r="Q154" s="122"/>
      <c r="R154" s="122"/>
      <c r="S154" s="122"/>
      <c r="T154" s="122"/>
    </row>
    <row r="155" spans="5:20">
      <c r="E155" s="122"/>
      <c r="F155" s="122"/>
      <c r="G155" s="122"/>
      <c r="H155" s="122"/>
      <c r="N155" s="122"/>
      <c r="O155" s="122"/>
      <c r="P155" s="122"/>
      <c r="Q155" s="122"/>
      <c r="R155" s="122"/>
      <c r="S155" s="122"/>
      <c r="T155" s="122"/>
    </row>
    <row r="156" spans="5:20">
      <c r="E156" s="122"/>
      <c r="F156" s="122"/>
      <c r="G156" s="122"/>
      <c r="H156" s="122"/>
      <c r="N156" s="122"/>
      <c r="O156" s="122"/>
      <c r="P156" s="122"/>
      <c r="Q156" s="122"/>
      <c r="R156" s="122"/>
      <c r="S156" s="122"/>
      <c r="T156" s="122"/>
    </row>
    <row r="157" spans="5:20">
      <c r="E157" s="122"/>
      <c r="F157" s="122"/>
      <c r="G157" s="122"/>
      <c r="H157" s="122"/>
      <c r="N157" s="122"/>
      <c r="O157" s="122"/>
      <c r="P157" s="122"/>
      <c r="Q157" s="122"/>
      <c r="R157" s="122"/>
      <c r="S157" s="122"/>
      <c r="T157" s="122"/>
    </row>
    <row r="158" spans="5:20">
      <c r="E158" s="122"/>
      <c r="F158" s="122"/>
      <c r="G158" s="122"/>
      <c r="H158" s="122"/>
      <c r="N158" s="122"/>
      <c r="O158" s="122"/>
      <c r="P158" s="122"/>
      <c r="Q158" s="122"/>
      <c r="R158" s="122"/>
      <c r="S158" s="122"/>
      <c r="T158" s="122"/>
    </row>
    <row r="159" spans="5:20">
      <c r="E159" s="122"/>
      <c r="F159" s="122"/>
      <c r="G159" s="122"/>
      <c r="H159" s="122"/>
      <c r="N159" s="122"/>
      <c r="O159" s="122"/>
      <c r="P159" s="122"/>
      <c r="Q159" s="122"/>
      <c r="R159" s="122"/>
      <c r="S159" s="122"/>
      <c r="T159" s="122"/>
    </row>
    <row r="160" spans="5:20">
      <c r="E160" s="122"/>
      <c r="F160" s="122"/>
      <c r="G160" s="122"/>
      <c r="H160" s="122"/>
      <c r="N160" s="122"/>
      <c r="O160" s="122"/>
      <c r="P160" s="122"/>
      <c r="Q160" s="122"/>
      <c r="R160" s="122"/>
      <c r="S160" s="122"/>
      <c r="T160" s="122"/>
    </row>
    <row r="161" spans="5:20">
      <c r="E161" s="122"/>
      <c r="F161" s="122"/>
      <c r="G161" s="122"/>
      <c r="H161" s="122"/>
      <c r="N161" s="122"/>
      <c r="O161" s="122"/>
      <c r="P161" s="122"/>
      <c r="Q161" s="122"/>
      <c r="R161" s="122"/>
      <c r="S161" s="122"/>
      <c r="T161" s="122"/>
    </row>
    <row r="162" spans="5:20">
      <c r="E162" s="122"/>
      <c r="F162" s="122"/>
      <c r="G162" s="122"/>
      <c r="H162" s="122"/>
      <c r="N162" s="122"/>
      <c r="O162" s="122"/>
      <c r="P162" s="122"/>
      <c r="Q162" s="122"/>
      <c r="R162" s="122"/>
      <c r="S162" s="122"/>
      <c r="T162" s="122"/>
    </row>
    <row r="163" spans="5:20">
      <c r="E163" s="122"/>
      <c r="F163" s="122"/>
      <c r="G163" s="122"/>
      <c r="H163" s="122"/>
      <c r="N163" s="122"/>
      <c r="O163" s="122"/>
      <c r="P163" s="122"/>
      <c r="Q163" s="122"/>
      <c r="R163" s="122"/>
      <c r="S163" s="122"/>
      <c r="T163" s="122"/>
    </row>
    <row r="164" spans="5:20">
      <c r="E164" s="122"/>
      <c r="F164" s="122"/>
      <c r="G164" s="122"/>
      <c r="H164" s="122"/>
      <c r="N164" s="122"/>
      <c r="O164" s="122"/>
      <c r="P164" s="122"/>
      <c r="Q164" s="122"/>
      <c r="R164" s="122"/>
      <c r="S164" s="122"/>
      <c r="T164" s="122"/>
    </row>
    <row r="165" spans="5:20">
      <c r="E165" s="122"/>
      <c r="F165" s="122"/>
      <c r="G165" s="122"/>
      <c r="H165" s="122"/>
      <c r="N165" s="122"/>
      <c r="O165" s="122"/>
      <c r="P165" s="122"/>
      <c r="Q165" s="122"/>
      <c r="R165" s="122"/>
      <c r="S165" s="122"/>
      <c r="T165" s="122"/>
    </row>
    <row r="166" spans="5:20">
      <c r="E166" s="122"/>
      <c r="F166" s="122"/>
      <c r="G166" s="122"/>
      <c r="H166" s="122"/>
      <c r="N166" s="122"/>
      <c r="O166" s="122"/>
      <c r="P166" s="122"/>
      <c r="Q166" s="122"/>
      <c r="R166" s="122"/>
      <c r="S166" s="122"/>
      <c r="T166" s="122"/>
    </row>
    <row r="167" spans="5:20">
      <c r="E167" s="122"/>
      <c r="F167" s="122"/>
      <c r="G167" s="122"/>
      <c r="H167" s="122"/>
      <c r="N167" s="122"/>
      <c r="O167" s="122"/>
      <c r="P167" s="122"/>
      <c r="Q167" s="122"/>
      <c r="R167" s="122"/>
      <c r="S167" s="122"/>
      <c r="T167" s="122"/>
    </row>
    <row r="168" spans="5:20">
      <c r="E168" s="122"/>
      <c r="F168" s="122"/>
      <c r="G168" s="122"/>
      <c r="H168" s="122"/>
      <c r="N168" s="122"/>
      <c r="O168" s="122"/>
      <c r="P168" s="122"/>
      <c r="Q168" s="122"/>
      <c r="R168" s="122"/>
      <c r="S168" s="122"/>
      <c r="T168" s="122"/>
    </row>
    <row r="169" spans="5:20">
      <c r="E169" s="122"/>
      <c r="F169" s="122"/>
      <c r="G169" s="122"/>
      <c r="H169" s="122"/>
      <c r="N169" s="122"/>
      <c r="O169" s="122"/>
      <c r="P169" s="122"/>
      <c r="Q169" s="122"/>
      <c r="R169" s="122"/>
      <c r="S169" s="122"/>
      <c r="T169" s="122"/>
    </row>
    <row r="170" spans="5:20">
      <c r="E170" s="122"/>
      <c r="F170" s="122"/>
      <c r="G170" s="122"/>
      <c r="H170" s="122"/>
      <c r="N170" s="122"/>
      <c r="O170" s="122"/>
      <c r="P170" s="122"/>
      <c r="Q170" s="122"/>
      <c r="R170" s="122"/>
      <c r="S170" s="122"/>
      <c r="T170" s="122"/>
    </row>
    <row r="171" spans="5:20">
      <c r="E171" s="122"/>
      <c r="F171" s="122"/>
      <c r="G171" s="122"/>
      <c r="H171" s="122"/>
      <c r="N171" s="122"/>
      <c r="O171" s="122"/>
      <c r="P171" s="122"/>
      <c r="Q171" s="122"/>
      <c r="R171" s="122"/>
      <c r="S171" s="122"/>
      <c r="T171" s="122"/>
    </row>
    <row r="172" spans="5:20">
      <c r="E172" s="122"/>
      <c r="F172" s="122"/>
      <c r="G172" s="122"/>
      <c r="H172" s="122"/>
      <c r="N172" s="122"/>
      <c r="O172" s="122"/>
      <c r="P172" s="122"/>
      <c r="Q172" s="122"/>
      <c r="R172" s="122"/>
      <c r="S172" s="122"/>
      <c r="T172" s="122"/>
    </row>
    <row r="173" spans="5:20">
      <c r="E173" s="122"/>
      <c r="F173" s="122"/>
      <c r="G173" s="122"/>
      <c r="H173" s="122"/>
      <c r="N173" s="122"/>
      <c r="O173" s="122"/>
      <c r="P173" s="122"/>
      <c r="Q173" s="122"/>
      <c r="R173" s="122"/>
      <c r="S173" s="122"/>
      <c r="T173" s="122"/>
    </row>
    <row r="174" spans="5:20">
      <c r="E174" s="122"/>
      <c r="F174" s="122"/>
      <c r="G174" s="122"/>
      <c r="H174" s="122"/>
      <c r="N174" s="122"/>
      <c r="O174" s="122"/>
      <c r="P174" s="122"/>
      <c r="Q174" s="122"/>
      <c r="R174" s="122"/>
      <c r="S174" s="122"/>
      <c r="T174" s="122"/>
    </row>
    <row r="175" spans="5:20">
      <c r="E175" s="122"/>
      <c r="F175" s="122"/>
      <c r="G175" s="122"/>
      <c r="H175" s="122"/>
      <c r="N175" s="122"/>
      <c r="O175" s="122"/>
      <c r="P175" s="122"/>
      <c r="Q175" s="122"/>
      <c r="R175" s="122"/>
      <c r="S175" s="122"/>
      <c r="T175" s="122"/>
    </row>
    <row r="176" spans="5:20">
      <c r="E176" s="122"/>
      <c r="F176" s="122"/>
      <c r="G176" s="122"/>
      <c r="H176" s="122"/>
      <c r="N176" s="122"/>
      <c r="O176" s="122"/>
      <c r="P176" s="122"/>
      <c r="Q176" s="122"/>
      <c r="R176" s="122"/>
      <c r="S176" s="122"/>
      <c r="T176" s="122"/>
    </row>
    <row r="177" spans="5:20">
      <c r="E177" s="122"/>
      <c r="F177" s="122"/>
      <c r="G177" s="122"/>
      <c r="H177" s="122"/>
      <c r="N177" s="122"/>
      <c r="O177" s="122"/>
      <c r="P177" s="122"/>
      <c r="Q177" s="122"/>
      <c r="R177" s="122"/>
      <c r="S177" s="122"/>
      <c r="T177" s="122"/>
    </row>
    <row r="178" spans="5:20">
      <c r="E178" s="122"/>
      <c r="F178" s="122"/>
      <c r="G178" s="122"/>
      <c r="H178" s="122"/>
      <c r="N178" s="122"/>
      <c r="O178" s="122"/>
      <c r="P178" s="122"/>
      <c r="Q178" s="122"/>
      <c r="R178" s="122"/>
      <c r="S178" s="122"/>
      <c r="T178" s="122"/>
    </row>
    <row r="179" spans="5:20">
      <c r="E179" s="122"/>
      <c r="F179" s="122"/>
      <c r="G179" s="122"/>
      <c r="H179" s="122"/>
      <c r="N179" s="122"/>
      <c r="O179" s="122"/>
      <c r="P179" s="122"/>
      <c r="Q179" s="122"/>
      <c r="R179" s="122"/>
      <c r="S179" s="122"/>
      <c r="T179" s="122"/>
    </row>
    <row r="180" spans="5:20">
      <c r="E180" s="122"/>
      <c r="F180" s="122"/>
      <c r="G180" s="122"/>
      <c r="H180" s="122"/>
      <c r="N180" s="122"/>
      <c r="O180" s="122"/>
      <c r="P180" s="122"/>
      <c r="Q180" s="122"/>
      <c r="R180" s="122"/>
      <c r="S180" s="122"/>
      <c r="T180" s="122"/>
    </row>
    <row r="181" spans="5:20">
      <c r="E181" s="122"/>
      <c r="F181" s="122"/>
      <c r="G181" s="122"/>
      <c r="H181" s="122"/>
      <c r="N181" s="122"/>
      <c r="O181" s="122"/>
      <c r="P181" s="122"/>
      <c r="Q181" s="122"/>
      <c r="R181" s="122"/>
      <c r="S181" s="122"/>
      <c r="T181" s="122"/>
    </row>
    <row r="182" spans="5:20">
      <c r="E182" s="122"/>
      <c r="F182" s="122"/>
      <c r="G182" s="122"/>
      <c r="H182" s="122"/>
      <c r="N182" s="122"/>
      <c r="O182" s="122"/>
      <c r="P182" s="122"/>
      <c r="Q182" s="122"/>
      <c r="R182" s="122"/>
      <c r="S182" s="122"/>
      <c r="T182" s="122"/>
    </row>
    <row r="183" spans="5:20">
      <c r="E183" s="122"/>
      <c r="F183" s="122"/>
      <c r="G183" s="122"/>
      <c r="H183" s="122"/>
      <c r="N183" s="122"/>
      <c r="O183" s="122"/>
      <c r="P183" s="122"/>
      <c r="Q183" s="122"/>
      <c r="R183" s="122"/>
      <c r="S183" s="122"/>
      <c r="T183" s="122"/>
    </row>
    <row r="184" spans="5:20">
      <c r="E184" s="122"/>
      <c r="F184" s="122"/>
      <c r="G184" s="122"/>
      <c r="H184" s="122"/>
      <c r="N184" s="122"/>
      <c r="O184" s="122"/>
      <c r="P184" s="122"/>
      <c r="Q184" s="122"/>
      <c r="R184" s="122"/>
      <c r="S184" s="122"/>
      <c r="T184" s="122"/>
    </row>
    <row r="185" spans="5:20">
      <c r="E185" s="122"/>
      <c r="F185" s="122"/>
      <c r="G185" s="122"/>
      <c r="H185" s="122"/>
      <c r="N185" s="122"/>
      <c r="O185" s="122"/>
      <c r="P185" s="122"/>
      <c r="Q185" s="122"/>
      <c r="R185" s="122"/>
      <c r="S185" s="122"/>
      <c r="T185" s="122"/>
    </row>
    <row r="186" spans="5:20">
      <c r="E186" s="122"/>
      <c r="F186" s="122"/>
      <c r="G186" s="122"/>
      <c r="H186" s="122"/>
      <c r="N186" s="122"/>
      <c r="O186" s="122"/>
      <c r="P186" s="122"/>
      <c r="Q186" s="122"/>
      <c r="R186" s="122"/>
      <c r="S186" s="122"/>
      <c r="T186" s="122"/>
    </row>
    <row r="187" spans="5:20">
      <c r="E187" s="122"/>
      <c r="F187" s="122"/>
      <c r="G187" s="122"/>
      <c r="H187" s="122"/>
      <c r="N187" s="122"/>
      <c r="O187" s="122"/>
      <c r="P187" s="122"/>
      <c r="Q187" s="122"/>
      <c r="R187" s="122"/>
      <c r="S187" s="122"/>
      <c r="T187" s="122"/>
    </row>
    <row r="188" spans="5:20">
      <c r="E188" s="122"/>
      <c r="F188" s="122"/>
      <c r="G188" s="122"/>
      <c r="H188" s="122"/>
      <c r="N188" s="122"/>
      <c r="O188" s="122"/>
      <c r="P188" s="122"/>
      <c r="Q188" s="122"/>
      <c r="R188" s="122"/>
      <c r="S188" s="122"/>
      <c r="T188" s="122"/>
    </row>
    <row r="189" spans="5:20">
      <c r="E189" s="122"/>
      <c r="F189" s="122"/>
      <c r="G189" s="122"/>
      <c r="H189" s="122"/>
      <c r="N189" s="122"/>
      <c r="O189" s="122"/>
      <c r="P189" s="122"/>
      <c r="Q189" s="122"/>
      <c r="R189" s="122"/>
      <c r="S189" s="122"/>
      <c r="T189" s="122"/>
    </row>
    <row r="190" spans="5:20">
      <c r="E190" s="122"/>
      <c r="F190" s="122"/>
      <c r="G190" s="122"/>
      <c r="H190" s="122"/>
      <c r="N190" s="122"/>
      <c r="O190" s="122"/>
      <c r="P190" s="122"/>
      <c r="Q190" s="122"/>
      <c r="R190" s="122"/>
      <c r="S190" s="122"/>
      <c r="T190" s="122"/>
    </row>
    <row r="191" spans="5:20">
      <c r="E191" s="122"/>
      <c r="F191" s="122"/>
      <c r="G191" s="122"/>
      <c r="H191" s="122"/>
      <c r="N191" s="122"/>
      <c r="O191" s="122"/>
      <c r="P191" s="122"/>
      <c r="Q191" s="122"/>
      <c r="R191" s="122"/>
      <c r="S191" s="122"/>
      <c r="T191" s="122"/>
    </row>
  </sheetData>
  <mergeCells count="122">
    <mergeCell ref="C123:AF128"/>
    <mergeCell ref="K12:AF13"/>
    <mergeCell ref="K91:AF93"/>
    <mergeCell ref="K94:AF96"/>
    <mergeCell ref="K97:AF99"/>
    <mergeCell ref="K100:AF102"/>
    <mergeCell ref="K103:AF105"/>
    <mergeCell ref="K106:AF108"/>
    <mergeCell ref="K68:AF70"/>
    <mergeCell ref="O39:AF42"/>
    <mergeCell ref="K43:AF44"/>
    <mergeCell ref="K29:N29"/>
    <mergeCell ref="K31:N31"/>
    <mergeCell ref="K71:AF73"/>
    <mergeCell ref="K74:AF76"/>
    <mergeCell ref="K77:AF79"/>
    <mergeCell ref="K80:AF83"/>
    <mergeCell ref="K89:AF90"/>
    <mergeCell ref="K45:AF46"/>
    <mergeCell ref="K47:AF48"/>
    <mergeCell ref="K54:AF55"/>
    <mergeCell ref="K56:AF58"/>
    <mergeCell ref="K59:AF61"/>
    <mergeCell ref="D60:F61"/>
    <mergeCell ref="G65:J67"/>
    <mergeCell ref="K65:AF67"/>
    <mergeCell ref="D66:F67"/>
    <mergeCell ref="G103:J103"/>
    <mergeCell ref="G104:J104"/>
    <mergeCell ref="G106:J106"/>
    <mergeCell ref="G107:J107"/>
    <mergeCell ref="G100:J100"/>
    <mergeCell ref="G102:J102"/>
    <mergeCell ref="G101:J101"/>
    <mergeCell ref="G91:J91"/>
    <mergeCell ref="K87:AF88"/>
    <mergeCell ref="G74:J76"/>
    <mergeCell ref="D75:F76"/>
    <mergeCell ref="K62:AF64"/>
    <mergeCell ref="G97:J97"/>
    <mergeCell ref="G98:J98"/>
    <mergeCell ref="G94:J94"/>
    <mergeCell ref="G95:J95"/>
    <mergeCell ref="G80:J83"/>
    <mergeCell ref="C51:R51"/>
    <mergeCell ref="C52:F53"/>
    <mergeCell ref="G52:J53"/>
    <mergeCell ref="K52:AF53"/>
    <mergeCell ref="G54:J55"/>
    <mergeCell ref="G89:J90"/>
    <mergeCell ref="G62:J64"/>
    <mergeCell ref="D63:F64"/>
    <mergeCell ref="G68:J70"/>
    <mergeCell ref="D69:F70"/>
    <mergeCell ref="G71:J73"/>
    <mergeCell ref="D72:F73"/>
    <mergeCell ref="G77:J79"/>
    <mergeCell ref="D78:F79"/>
    <mergeCell ref="D81:F82"/>
    <mergeCell ref="C86:R86"/>
    <mergeCell ref="C87:F88"/>
    <mergeCell ref="G87:J88"/>
    <mergeCell ref="G56:J58"/>
    <mergeCell ref="D57:F58"/>
    <mergeCell ref="G59:J61"/>
    <mergeCell ref="G10:J10"/>
    <mergeCell ref="L10:T10"/>
    <mergeCell ref="V10:AF10"/>
    <mergeCell ref="G11:J11"/>
    <mergeCell ref="L11:T11"/>
    <mergeCell ref="V11:AF11"/>
    <mergeCell ref="K35:N35"/>
    <mergeCell ref="K39:N39"/>
    <mergeCell ref="G19:J19"/>
    <mergeCell ref="G26:J27"/>
    <mergeCell ref="K28:N28"/>
    <mergeCell ref="G18:J18"/>
    <mergeCell ref="K33:N33"/>
    <mergeCell ref="K34:N34"/>
    <mergeCell ref="K32:N32"/>
    <mergeCell ref="G12:J12"/>
    <mergeCell ref="G13:J13"/>
    <mergeCell ref="G14:J14"/>
    <mergeCell ref="G15:J15"/>
    <mergeCell ref="K15:AF19"/>
    <mergeCell ref="K26:AF27"/>
    <mergeCell ref="O31:AF31"/>
    <mergeCell ref="O32:AF32"/>
    <mergeCell ref="A1:AF1"/>
    <mergeCell ref="G6:J7"/>
    <mergeCell ref="C3:R3"/>
    <mergeCell ref="C4:F5"/>
    <mergeCell ref="G4:J5"/>
    <mergeCell ref="K4:AF5"/>
    <mergeCell ref="K7:AF7"/>
    <mergeCell ref="K6:AF6"/>
    <mergeCell ref="G8:J9"/>
    <mergeCell ref="K8:AF9"/>
    <mergeCell ref="C111:F112"/>
    <mergeCell ref="G111:J112"/>
    <mergeCell ref="K111:AF112"/>
    <mergeCell ref="G113:J115"/>
    <mergeCell ref="C116:F117"/>
    <mergeCell ref="G116:J117"/>
    <mergeCell ref="K116:AF117"/>
    <mergeCell ref="G118:J120"/>
    <mergeCell ref="G20:J21"/>
    <mergeCell ref="K20:AF21"/>
    <mergeCell ref="G22:J22"/>
    <mergeCell ref="L22:T22"/>
    <mergeCell ref="V22:AF22"/>
    <mergeCell ref="G23:J23"/>
    <mergeCell ref="L23:T23"/>
    <mergeCell ref="V23:AF23"/>
    <mergeCell ref="G24:J24"/>
    <mergeCell ref="K24:AF25"/>
    <mergeCell ref="G25:J25"/>
    <mergeCell ref="G43:J44"/>
    <mergeCell ref="G45:J45"/>
    <mergeCell ref="G46:J46"/>
    <mergeCell ref="G47:J47"/>
    <mergeCell ref="G48:J48"/>
  </mergeCells>
  <phoneticPr fontId="2"/>
  <pageMargins left="0.41" right="0.31" top="0.4" bottom="0.39" header="0.35" footer="0.51200000000000001"/>
  <pageSetup paperSize="9" orientation="portrait" r:id="rId1"/>
  <headerFooter alignWithMargins="0"/>
  <rowBreaks count="2" manualBreakCount="2">
    <brk id="50" max="31" man="1"/>
    <brk id="8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7191" r:id="rId4" name="Check Box 23">
              <controlPr defaultSize="0" autoFill="0" autoLine="0" autoPict="0">
                <anchor moveWithCells="1">
                  <from>
                    <xdr:col>9</xdr:col>
                    <xdr:colOff>342900</xdr:colOff>
                    <xdr:row>8</xdr:row>
                    <xdr:rowOff>152400</xdr:rowOff>
                  </from>
                  <to>
                    <xdr:col>11</xdr:col>
                    <xdr:colOff>95250</xdr:colOff>
                    <xdr:row>10</xdr:row>
                    <xdr:rowOff>19050</xdr:rowOff>
                  </to>
                </anchor>
              </controlPr>
            </control>
          </mc:Choice>
        </mc:AlternateContent>
        <mc:AlternateContent xmlns:mc="http://schemas.openxmlformats.org/markup-compatibility/2006">
          <mc:Choice Requires="x14">
            <control shapeId="7192" r:id="rId5" name="Check Box 24">
              <controlPr defaultSize="0" autoFill="0" autoLine="0" autoPict="0">
                <anchor moveWithCells="1">
                  <from>
                    <xdr:col>20</xdr:col>
                    <xdr:colOff>0</xdr:colOff>
                    <xdr:row>9</xdr:row>
                    <xdr:rowOff>152400</xdr:rowOff>
                  </from>
                  <to>
                    <xdr:col>21</xdr:col>
                    <xdr:colOff>104775</xdr:colOff>
                    <xdr:row>11</xdr:row>
                    <xdr:rowOff>19050</xdr:rowOff>
                  </to>
                </anchor>
              </controlPr>
            </control>
          </mc:Choice>
        </mc:AlternateContent>
        <mc:AlternateContent xmlns:mc="http://schemas.openxmlformats.org/markup-compatibility/2006">
          <mc:Choice Requires="x14">
            <control shapeId="7193" r:id="rId6" name="Check Box 25">
              <controlPr defaultSize="0" autoFill="0" autoLine="0" autoPict="0">
                <anchor moveWithCells="1">
                  <from>
                    <xdr:col>20</xdr:col>
                    <xdr:colOff>0</xdr:colOff>
                    <xdr:row>8</xdr:row>
                    <xdr:rowOff>152400</xdr:rowOff>
                  </from>
                  <to>
                    <xdr:col>21</xdr:col>
                    <xdr:colOff>104775</xdr:colOff>
                    <xdr:row>10</xdr:row>
                    <xdr:rowOff>19050</xdr:rowOff>
                  </to>
                </anchor>
              </controlPr>
            </control>
          </mc:Choice>
        </mc:AlternateContent>
        <mc:AlternateContent xmlns:mc="http://schemas.openxmlformats.org/markup-compatibility/2006">
          <mc:Choice Requires="x14">
            <control shapeId="7194" r:id="rId7" name="Check Box 26">
              <controlPr defaultSize="0" autoFill="0" autoLine="0" autoPict="0">
                <anchor moveWithCells="1">
                  <from>
                    <xdr:col>9</xdr:col>
                    <xdr:colOff>342900</xdr:colOff>
                    <xdr:row>9</xdr:row>
                    <xdr:rowOff>152400</xdr:rowOff>
                  </from>
                  <to>
                    <xdr:col>11</xdr:col>
                    <xdr:colOff>95250</xdr:colOff>
                    <xdr:row>11</xdr:row>
                    <xdr:rowOff>19050</xdr:rowOff>
                  </to>
                </anchor>
              </controlPr>
            </control>
          </mc:Choice>
        </mc:AlternateContent>
        <mc:AlternateContent xmlns:mc="http://schemas.openxmlformats.org/markup-compatibility/2006">
          <mc:Choice Requires="x14">
            <control shapeId="7195" r:id="rId8" name="Check Box 27">
              <controlPr defaultSize="0" autoFill="0" autoLine="0" autoPict="0">
                <anchor moveWithCells="1">
                  <from>
                    <xdr:col>14</xdr:col>
                    <xdr:colOff>0</xdr:colOff>
                    <xdr:row>26</xdr:row>
                    <xdr:rowOff>152400</xdr:rowOff>
                  </from>
                  <to>
                    <xdr:col>15</xdr:col>
                    <xdr:colOff>104775</xdr:colOff>
                    <xdr:row>28</xdr:row>
                    <xdr:rowOff>19050</xdr:rowOff>
                  </to>
                </anchor>
              </controlPr>
            </control>
          </mc:Choice>
        </mc:AlternateContent>
        <mc:AlternateContent xmlns:mc="http://schemas.openxmlformats.org/markup-compatibility/2006">
          <mc:Choice Requires="x14">
            <control shapeId="7196" r:id="rId9" name="Check Box 28">
              <controlPr defaultSize="0" autoFill="0" autoLine="0" autoPict="0">
                <anchor moveWithCells="1">
                  <from>
                    <xdr:col>14</xdr:col>
                    <xdr:colOff>0</xdr:colOff>
                    <xdr:row>27</xdr:row>
                    <xdr:rowOff>152400</xdr:rowOff>
                  </from>
                  <to>
                    <xdr:col>15</xdr:col>
                    <xdr:colOff>104775</xdr:colOff>
                    <xdr:row>29</xdr:row>
                    <xdr:rowOff>19050</xdr:rowOff>
                  </to>
                </anchor>
              </controlPr>
            </control>
          </mc:Choice>
        </mc:AlternateContent>
        <mc:AlternateContent xmlns:mc="http://schemas.openxmlformats.org/markup-compatibility/2006">
          <mc:Choice Requires="x14">
            <control shapeId="7197" r:id="rId10" name="Check Box 29">
              <controlPr defaultSize="0" autoFill="0" autoLine="0" autoPict="0">
                <anchor moveWithCells="1">
                  <from>
                    <xdr:col>14</xdr:col>
                    <xdr:colOff>0</xdr:colOff>
                    <xdr:row>28</xdr:row>
                    <xdr:rowOff>152400</xdr:rowOff>
                  </from>
                  <to>
                    <xdr:col>15</xdr:col>
                    <xdr:colOff>104775</xdr:colOff>
                    <xdr:row>30</xdr:row>
                    <xdr:rowOff>19050</xdr:rowOff>
                  </to>
                </anchor>
              </controlPr>
            </control>
          </mc:Choice>
        </mc:AlternateContent>
        <mc:AlternateContent xmlns:mc="http://schemas.openxmlformats.org/markup-compatibility/2006">
          <mc:Choice Requires="x14">
            <control shapeId="7198" r:id="rId11" name="Check Box 30">
              <controlPr defaultSize="0" autoFill="0" autoLine="0" autoPict="0">
                <anchor moveWithCells="1">
                  <from>
                    <xdr:col>14</xdr:col>
                    <xdr:colOff>0</xdr:colOff>
                    <xdr:row>32</xdr:row>
                    <xdr:rowOff>0</xdr:rowOff>
                  </from>
                  <to>
                    <xdr:col>15</xdr:col>
                    <xdr:colOff>104775</xdr:colOff>
                    <xdr:row>33</xdr:row>
                    <xdr:rowOff>38100</xdr:rowOff>
                  </to>
                </anchor>
              </controlPr>
            </control>
          </mc:Choice>
        </mc:AlternateContent>
        <mc:AlternateContent xmlns:mc="http://schemas.openxmlformats.org/markup-compatibility/2006">
          <mc:Choice Requires="x14">
            <control shapeId="7199" r:id="rId12" name="Check Box 31">
              <controlPr defaultSize="0" autoFill="0" autoLine="0" autoPict="0">
                <anchor moveWithCells="1">
                  <from>
                    <xdr:col>14</xdr:col>
                    <xdr:colOff>0</xdr:colOff>
                    <xdr:row>32</xdr:row>
                    <xdr:rowOff>152400</xdr:rowOff>
                  </from>
                  <to>
                    <xdr:col>15</xdr:col>
                    <xdr:colOff>104775</xdr:colOff>
                    <xdr:row>34</xdr:row>
                    <xdr:rowOff>19050</xdr:rowOff>
                  </to>
                </anchor>
              </controlPr>
            </control>
          </mc:Choice>
        </mc:AlternateContent>
        <mc:AlternateContent xmlns:mc="http://schemas.openxmlformats.org/markup-compatibility/2006">
          <mc:Choice Requires="x14">
            <control shapeId="7200" r:id="rId13" name="Check Box 32">
              <controlPr defaultSize="0" autoFill="0" autoLine="0" autoPict="0">
                <anchor moveWithCells="1">
                  <from>
                    <xdr:col>14</xdr:col>
                    <xdr:colOff>0</xdr:colOff>
                    <xdr:row>33</xdr:row>
                    <xdr:rowOff>152400</xdr:rowOff>
                  </from>
                  <to>
                    <xdr:col>15</xdr:col>
                    <xdr:colOff>104775</xdr:colOff>
                    <xdr:row>35</xdr:row>
                    <xdr:rowOff>19050</xdr:rowOff>
                  </to>
                </anchor>
              </controlPr>
            </control>
          </mc:Choice>
        </mc:AlternateContent>
        <mc:AlternateContent xmlns:mc="http://schemas.openxmlformats.org/markup-compatibility/2006">
          <mc:Choice Requires="x14">
            <control shapeId="7201" r:id="rId14" name="Check Box 33">
              <controlPr defaultSize="0" autoFill="0" autoLine="0" autoPict="0">
                <anchor moveWithCells="1">
                  <from>
                    <xdr:col>14</xdr:col>
                    <xdr:colOff>0</xdr:colOff>
                    <xdr:row>34</xdr:row>
                    <xdr:rowOff>152400</xdr:rowOff>
                  </from>
                  <to>
                    <xdr:col>15</xdr:col>
                    <xdr:colOff>104775</xdr:colOff>
                    <xdr:row>36</xdr:row>
                    <xdr:rowOff>19050</xdr:rowOff>
                  </to>
                </anchor>
              </controlPr>
            </control>
          </mc:Choice>
        </mc:AlternateContent>
        <mc:AlternateContent xmlns:mc="http://schemas.openxmlformats.org/markup-compatibility/2006">
          <mc:Choice Requires="x14">
            <control shapeId="7202" r:id="rId15" name="Check Box 34">
              <controlPr defaultSize="0" autoFill="0" autoLine="0" autoPict="0">
                <anchor moveWithCells="1">
                  <from>
                    <xdr:col>14</xdr:col>
                    <xdr:colOff>0</xdr:colOff>
                    <xdr:row>35</xdr:row>
                    <xdr:rowOff>152400</xdr:rowOff>
                  </from>
                  <to>
                    <xdr:col>15</xdr:col>
                    <xdr:colOff>104775</xdr:colOff>
                    <xdr:row>37</xdr:row>
                    <xdr:rowOff>19050</xdr:rowOff>
                  </to>
                </anchor>
              </controlPr>
            </control>
          </mc:Choice>
        </mc:AlternateContent>
        <mc:AlternateContent xmlns:mc="http://schemas.openxmlformats.org/markup-compatibility/2006">
          <mc:Choice Requires="x14">
            <control shapeId="7203" r:id="rId16" name="Check Box 35">
              <controlPr defaultSize="0" autoFill="0" autoLine="0" autoPict="0">
                <anchor moveWithCells="1">
                  <from>
                    <xdr:col>14</xdr:col>
                    <xdr:colOff>0</xdr:colOff>
                    <xdr:row>36</xdr:row>
                    <xdr:rowOff>152400</xdr:rowOff>
                  </from>
                  <to>
                    <xdr:col>15</xdr:col>
                    <xdr:colOff>104775</xdr:colOff>
                    <xdr:row>38</xdr:row>
                    <xdr:rowOff>19050</xdr:rowOff>
                  </to>
                </anchor>
              </controlPr>
            </control>
          </mc:Choice>
        </mc:AlternateContent>
        <mc:AlternateContent xmlns:mc="http://schemas.openxmlformats.org/markup-compatibility/2006">
          <mc:Choice Requires="x14">
            <control shapeId="7204" r:id="rId17" name="Check Box 36">
              <controlPr defaultSize="0" autoFill="0" autoLine="0" autoPict="0">
                <anchor moveWithCells="1">
                  <from>
                    <xdr:col>6</xdr:col>
                    <xdr:colOff>152400</xdr:colOff>
                    <xdr:row>27</xdr:row>
                    <xdr:rowOff>161925</xdr:rowOff>
                  </from>
                  <to>
                    <xdr:col>7</xdr:col>
                    <xdr:colOff>104775</xdr:colOff>
                    <xdr:row>29</xdr:row>
                    <xdr:rowOff>28575</xdr:rowOff>
                  </to>
                </anchor>
              </controlPr>
            </control>
          </mc:Choice>
        </mc:AlternateContent>
        <mc:AlternateContent xmlns:mc="http://schemas.openxmlformats.org/markup-compatibility/2006">
          <mc:Choice Requires="x14">
            <control shapeId="7205" r:id="rId18" name="Check Box 37">
              <controlPr defaultSize="0" autoFill="0" autoLine="0" autoPict="0">
                <anchor moveWithCells="1">
                  <from>
                    <xdr:col>3</xdr:col>
                    <xdr:colOff>85725</xdr:colOff>
                    <xdr:row>5</xdr:row>
                    <xdr:rowOff>0</xdr:rowOff>
                  </from>
                  <to>
                    <xdr:col>4</xdr:col>
                    <xdr:colOff>76200</xdr:colOff>
                    <xdr:row>6</xdr:row>
                    <xdr:rowOff>38100</xdr:rowOff>
                  </to>
                </anchor>
              </controlPr>
            </control>
          </mc:Choice>
        </mc:AlternateContent>
        <mc:AlternateContent xmlns:mc="http://schemas.openxmlformats.org/markup-compatibility/2006">
          <mc:Choice Requires="x14">
            <control shapeId="7206" r:id="rId19" name="Check Box 38">
              <controlPr defaultSize="0" autoFill="0" autoLine="0" autoPict="0">
                <anchor moveWithCells="1">
                  <from>
                    <xdr:col>3</xdr:col>
                    <xdr:colOff>76200</xdr:colOff>
                    <xdr:row>7</xdr:row>
                    <xdr:rowOff>0</xdr:rowOff>
                  </from>
                  <to>
                    <xdr:col>4</xdr:col>
                    <xdr:colOff>66675</xdr:colOff>
                    <xdr:row>8</xdr:row>
                    <xdr:rowOff>38100</xdr:rowOff>
                  </to>
                </anchor>
              </controlPr>
            </control>
          </mc:Choice>
        </mc:AlternateContent>
        <mc:AlternateContent xmlns:mc="http://schemas.openxmlformats.org/markup-compatibility/2006">
          <mc:Choice Requires="x14">
            <control shapeId="7207" r:id="rId20" name="Check Box 39">
              <controlPr defaultSize="0" autoFill="0" autoLine="0" autoPict="0">
                <anchor moveWithCells="1">
                  <from>
                    <xdr:col>3</xdr:col>
                    <xdr:colOff>66675</xdr:colOff>
                    <xdr:row>25</xdr:row>
                    <xdr:rowOff>0</xdr:rowOff>
                  </from>
                  <to>
                    <xdr:col>4</xdr:col>
                    <xdr:colOff>57150</xdr:colOff>
                    <xdr:row>26</xdr:row>
                    <xdr:rowOff>38100</xdr:rowOff>
                  </to>
                </anchor>
              </controlPr>
            </control>
          </mc:Choice>
        </mc:AlternateContent>
        <mc:AlternateContent xmlns:mc="http://schemas.openxmlformats.org/markup-compatibility/2006">
          <mc:Choice Requires="x14">
            <control shapeId="7208" r:id="rId21" name="Check Box 40">
              <controlPr defaultSize="0" autoFill="0" autoLine="0" autoPict="0">
                <anchor moveWithCells="1">
                  <from>
                    <xdr:col>3</xdr:col>
                    <xdr:colOff>57150</xdr:colOff>
                    <xdr:row>42</xdr:row>
                    <xdr:rowOff>0</xdr:rowOff>
                  </from>
                  <to>
                    <xdr:col>4</xdr:col>
                    <xdr:colOff>47625</xdr:colOff>
                    <xdr:row>43</xdr:row>
                    <xdr:rowOff>38100</xdr:rowOff>
                  </to>
                </anchor>
              </controlPr>
            </control>
          </mc:Choice>
        </mc:AlternateContent>
        <mc:AlternateContent xmlns:mc="http://schemas.openxmlformats.org/markup-compatibility/2006">
          <mc:Choice Requires="x14">
            <control shapeId="7209" r:id="rId22" name="Check Box 41">
              <controlPr defaultSize="0" autoFill="0" autoLine="0" autoPict="0">
                <anchor moveWithCells="1">
                  <from>
                    <xdr:col>3</xdr:col>
                    <xdr:colOff>76200</xdr:colOff>
                    <xdr:row>53</xdr:row>
                    <xdr:rowOff>0</xdr:rowOff>
                  </from>
                  <to>
                    <xdr:col>4</xdr:col>
                    <xdr:colOff>66675</xdr:colOff>
                    <xdr:row>54</xdr:row>
                    <xdr:rowOff>38100</xdr:rowOff>
                  </to>
                </anchor>
              </controlPr>
            </control>
          </mc:Choice>
        </mc:AlternateContent>
        <mc:AlternateContent xmlns:mc="http://schemas.openxmlformats.org/markup-compatibility/2006">
          <mc:Choice Requires="x14">
            <control shapeId="7210" r:id="rId23" name="Check Box 42">
              <controlPr defaultSize="0" autoFill="0" autoLine="0" autoPict="0">
                <anchor moveWithCells="1">
                  <from>
                    <xdr:col>4</xdr:col>
                    <xdr:colOff>66675</xdr:colOff>
                    <xdr:row>54</xdr:row>
                    <xdr:rowOff>161925</xdr:rowOff>
                  </from>
                  <to>
                    <xdr:col>5</xdr:col>
                    <xdr:colOff>57150</xdr:colOff>
                    <xdr:row>56</xdr:row>
                    <xdr:rowOff>28575</xdr:rowOff>
                  </to>
                </anchor>
              </controlPr>
            </control>
          </mc:Choice>
        </mc:AlternateContent>
        <mc:AlternateContent xmlns:mc="http://schemas.openxmlformats.org/markup-compatibility/2006">
          <mc:Choice Requires="x14">
            <control shapeId="7211" r:id="rId24" name="Check Box 43">
              <controlPr defaultSize="0" autoFill="0" autoLine="0" autoPict="0">
                <anchor moveWithCells="1">
                  <from>
                    <xdr:col>4</xdr:col>
                    <xdr:colOff>76200</xdr:colOff>
                    <xdr:row>57</xdr:row>
                    <xdr:rowOff>152400</xdr:rowOff>
                  </from>
                  <to>
                    <xdr:col>5</xdr:col>
                    <xdr:colOff>66675</xdr:colOff>
                    <xdr:row>59</xdr:row>
                    <xdr:rowOff>19050</xdr:rowOff>
                  </to>
                </anchor>
              </controlPr>
            </control>
          </mc:Choice>
        </mc:AlternateContent>
        <mc:AlternateContent xmlns:mc="http://schemas.openxmlformats.org/markup-compatibility/2006">
          <mc:Choice Requires="x14">
            <control shapeId="7212" r:id="rId25" name="Check Box 44">
              <controlPr defaultSize="0" autoFill="0" autoLine="0" autoPict="0">
                <anchor moveWithCells="1">
                  <from>
                    <xdr:col>4</xdr:col>
                    <xdr:colOff>76200</xdr:colOff>
                    <xdr:row>60</xdr:row>
                    <xdr:rowOff>152400</xdr:rowOff>
                  </from>
                  <to>
                    <xdr:col>5</xdr:col>
                    <xdr:colOff>66675</xdr:colOff>
                    <xdr:row>62</xdr:row>
                    <xdr:rowOff>19050</xdr:rowOff>
                  </to>
                </anchor>
              </controlPr>
            </control>
          </mc:Choice>
        </mc:AlternateContent>
        <mc:AlternateContent xmlns:mc="http://schemas.openxmlformats.org/markup-compatibility/2006">
          <mc:Choice Requires="x14">
            <control shapeId="7213" r:id="rId26" name="Check Box 45">
              <controlPr defaultSize="0" autoFill="0" autoLine="0" autoPict="0">
                <anchor moveWithCells="1">
                  <from>
                    <xdr:col>4</xdr:col>
                    <xdr:colOff>47625</xdr:colOff>
                    <xdr:row>66</xdr:row>
                    <xdr:rowOff>219075</xdr:rowOff>
                  </from>
                  <to>
                    <xdr:col>5</xdr:col>
                    <xdr:colOff>38100</xdr:colOff>
                    <xdr:row>68</xdr:row>
                    <xdr:rowOff>38100</xdr:rowOff>
                  </to>
                </anchor>
              </controlPr>
            </control>
          </mc:Choice>
        </mc:AlternateContent>
        <mc:AlternateContent xmlns:mc="http://schemas.openxmlformats.org/markup-compatibility/2006">
          <mc:Choice Requires="x14">
            <control shapeId="7214" r:id="rId27" name="Check Box 46">
              <controlPr defaultSize="0" autoFill="0" autoLine="0" autoPict="0">
                <anchor moveWithCells="1">
                  <from>
                    <xdr:col>4</xdr:col>
                    <xdr:colOff>76200</xdr:colOff>
                    <xdr:row>69</xdr:row>
                    <xdr:rowOff>152400</xdr:rowOff>
                  </from>
                  <to>
                    <xdr:col>5</xdr:col>
                    <xdr:colOff>66675</xdr:colOff>
                    <xdr:row>71</xdr:row>
                    <xdr:rowOff>19050</xdr:rowOff>
                  </to>
                </anchor>
              </controlPr>
            </control>
          </mc:Choice>
        </mc:AlternateContent>
        <mc:AlternateContent xmlns:mc="http://schemas.openxmlformats.org/markup-compatibility/2006">
          <mc:Choice Requires="x14">
            <control shapeId="7215" r:id="rId28" name="Check Box 47">
              <controlPr defaultSize="0" autoFill="0" autoLine="0" autoPict="0">
                <anchor moveWithCells="1">
                  <from>
                    <xdr:col>4</xdr:col>
                    <xdr:colOff>66675</xdr:colOff>
                    <xdr:row>72</xdr:row>
                    <xdr:rowOff>152400</xdr:rowOff>
                  </from>
                  <to>
                    <xdr:col>5</xdr:col>
                    <xdr:colOff>57150</xdr:colOff>
                    <xdr:row>74</xdr:row>
                    <xdr:rowOff>19050</xdr:rowOff>
                  </to>
                </anchor>
              </controlPr>
            </control>
          </mc:Choice>
        </mc:AlternateContent>
        <mc:AlternateContent xmlns:mc="http://schemas.openxmlformats.org/markup-compatibility/2006">
          <mc:Choice Requires="x14">
            <control shapeId="7216" r:id="rId29" name="Check Box 48">
              <controlPr defaultSize="0" autoFill="0" autoLine="0" autoPict="0">
                <anchor moveWithCells="1">
                  <from>
                    <xdr:col>4</xdr:col>
                    <xdr:colOff>76200</xdr:colOff>
                    <xdr:row>75</xdr:row>
                    <xdr:rowOff>152400</xdr:rowOff>
                  </from>
                  <to>
                    <xdr:col>5</xdr:col>
                    <xdr:colOff>66675</xdr:colOff>
                    <xdr:row>77</xdr:row>
                    <xdr:rowOff>19050</xdr:rowOff>
                  </to>
                </anchor>
              </controlPr>
            </control>
          </mc:Choice>
        </mc:AlternateContent>
        <mc:AlternateContent xmlns:mc="http://schemas.openxmlformats.org/markup-compatibility/2006">
          <mc:Choice Requires="x14">
            <control shapeId="7217" r:id="rId30" name="Check Box 49">
              <controlPr defaultSize="0" autoFill="0" autoLine="0" autoPict="0">
                <anchor moveWithCells="1">
                  <from>
                    <xdr:col>3</xdr:col>
                    <xdr:colOff>85725</xdr:colOff>
                    <xdr:row>87</xdr:row>
                    <xdr:rowOff>161925</xdr:rowOff>
                  </from>
                  <to>
                    <xdr:col>4</xdr:col>
                    <xdr:colOff>76200</xdr:colOff>
                    <xdr:row>89</xdr:row>
                    <xdr:rowOff>28575</xdr:rowOff>
                  </to>
                </anchor>
              </controlPr>
            </control>
          </mc:Choice>
        </mc:AlternateContent>
        <mc:AlternateContent xmlns:mc="http://schemas.openxmlformats.org/markup-compatibility/2006">
          <mc:Choice Requires="x14">
            <control shapeId="7218" r:id="rId31" name="Check Box 50">
              <controlPr defaultSize="0" autoFill="0" autoLine="0" autoPict="0">
                <anchor moveWithCells="1">
                  <from>
                    <xdr:col>4</xdr:col>
                    <xdr:colOff>57150</xdr:colOff>
                    <xdr:row>89</xdr:row>
                    <xdr:rowOff>152400</xdr:rowOff>
                  </from>
                  <to>
                    <xdr:col>5</xdr:col>
                    <xdr:colOff>47625</xdr:colOff>
                    <xdr:row>91</xdr:row>
                    <xdr:rowOff>19050</xdr:rowOff>
                  </to>
                </anchor>
              </controlPr>
            </control>
          </mc:Choice>
        </mc:AlternateContent>
        <mc:AlternateContent xmlns:mc="http://schemas.openxmlformats.org/markup-compatibility/2006">
          <mc:Choice Requires="x14">
            <control shapeId="7219" r:id="rId32" name="Check Box 51">
              <controlPr defaultSize="0" autoFill="0" autoLine="0" autoPict="0">
                <anchor moveWithCells="1">
                  <from>
                    <xdr:col>4</xdr:col>
                    <xdr:colOff>57150</xdr:colOff>
                    <xdr:row>92</xdr:row>
                    <xdr:rowOff>152400</xdr:rowOff>
                  </from>
                  <to>
                    <xdr:col>5</xdr:col>
                    <xdr:colOff>47625</xdr:colOff>
                    <xdr:row>94</xdr:row>
                    <xdr:rowOff>19050</xdr:rowOff>
                  </to>
                </anchor>
              </controlPr>
            </control>
          </mc:Choice>
        </mc:AlternateContent>
        <mc:AlternateContent xmlns:mc="http://schemas.openxmlformats.org/markup-compatibility/2006">
          <mc:Choice Requires="x14">
            <control shapeId="7220" r:id="rId33" name="Check Box 52">
              <controlPr defaultSize="0" autoFill="0" autoLine="0" autoPict="0">
                <anchor moveWithCells="1">
                  <from>
                    <xdr:col>4</xdr:col>
                    <xdr:colOff>57150</xdr:colOff>
                    <xdr:row>95</xdr:row>
                    <xdr:rowOff>152400</xdr:rowOff>
                  </from>
                  <to>
                    <xdr:col>5</xdr:col>
                    <xdr:colOff>47625</xdr:colOff>
                    <xdr:row>97</xdr:row>
                    <xdr:rowOff>19050</xdr:rowOff>
                  </to>
                </anchor>
              </controlPr>
            </control>
          </mc:Choice>
        </mc:AlternateContent>
        <mc:AlternateContent xmlns:mc="http://schemas.openxmlformats.org/markup-compatibility/2006">
          <mc:Choice Requires="x14">
            <control shapeId="7221" r:id="rId34" name="Check Box 53">
              <controlPr defaultSize="0" autoFill="0" autoLine="0" autoPict="0">
                <anchor moveWithCells="1">
                  <from>
                    <xdr:col>4</xdr:col>
                    <xdr:colOff>57150</xdr:colOff>
                    <xdr:row>98</xdr:row>
                    <xdr:rowOff>152400</xdr:rowOff>
                  </from>
                  <to>
                    <xdr:col>5</xdr:col>
                    <xdr:colOff>47625</xdr:colOff>
                    <xdr:row>100</xdr:row>
                    <xdr:rowOff>19050</xdr:rowOff>
                  </to>
                </anchor>
              </controlPr>
            </control>
          </mc:Choice>
        </mc:AlternateContent>
        <mc:AlternateContent xmlns:mc="http://schemas.openxmlformats.org/markup-compatibility/2006">
          <mc:Choice Requires="x14">
            <control shapeId="7222" r:id="rId35" name="Check Box 54">
              <controlPr defaultSize="0" autoFill="0" autoLine="0" autoPict="0">
                <anchor moveWithCells="1">
                  <from>
                    <xdr:col>4</xdr:col>
                    <xdr:colOff>57150</xdr:colOff>
                    <xdr:row>101</xdr:row>
                    <xdr:rowOff>161925</xdr:rowOff>
                  </from>
                  <to>
                    <xdr:col>5</xdr:col>
                    <xdr:colOff>47625</xdr:colOff>
                    <xdr:row>103</xdr:row>
                    <xdr:rowOff>28575</xdr:rowOff>
                  </to>
                </anchor>
              </controlPr>
            </control>
          </mc:Choice>
        </mc:AlternateContent>
        <mc:AlternateContent xmlns:mc="http://schemas.openxmlformats.org/markup-compatibility/2006">
          <mc:Choice Requires="x14">
            <control shapeId="7223" r:id="rId36" name="Check Box 55">
              <controlPr defaultSize="0" autoFill="0" autoLine="0" autoPict="0">
                <anchor moveWithCells="1">
                  <from>
                    <xdr:col>4</xdr:col>
                    <xdr:colOff>57150</xdr:colOff>
                    <xdr:row>104</xdr:row>
                    <xdr:rowOff>152400</xdr:rowOff>
                  </from>
                  <to>
                    <xdr:col>5</xdr:col>
                    <xdr:colOff>47625</xdr:colOff>
                    <xdr:row>106</xdr:row>
                    <xdr:rowOff>19050</xdr:rowOff>
                  </to>
                </anchor>
              </controlPr>
            </control>
          </mc:Choice>
        </mc:AlternateContent>
        <mc:AlternateContent xmlns:mc="http://schemas.openxmlformats.org/markup-compatibility/2006">
          <mc:Choice Requires="x14">
            <control shapeId="7224" r:id="rId37" name="Check Box 56">
              <controlPr defaultSize="0" autoFill="0" autoLine="0" autoPict="0">
                <anchor moveWithCells="1">
                  <from>
                    <xdr:col>4</xdr:col>
                    <xdr:colOff>66675</xdr:colOff>
                    <xdr:row>12</xdr:row>
                    <xdr:rowOff>161925</xdr:rowOff>
                  </from>
                  <to>
                    <xdr:col>5</xdr:col>
                    <xdr:colOff>57150</xdr:colOff>
                    <xdr:row>14</xdr:row>
                    <xdr:rowOff>28575</xdr:rowOff>
                  </to>
                </anchor>
              </controlPr>
            </control>
          </mc:Choice>
        </mc:AlternateContent>
        <mc:AlternateContent xmlns:mc="http://schemas.openxmlformats.org/markup-compatibility/2006">
          <mc:Choice Requires="x14">
            <control shapeId="7225" r:id="rId38" name="Check Box 57">
              <controlPr defaultSize="0" autoFill="0" autoLine="0" autoPict="0">
                <anchor moveWithCells="1">
                  <from>
                    <xdr:col>4</xdr:col>
                    <xdr:colOff>66675</xdr:colOff>
                    <xdr:row>43</xdr:row>
                    <xdr:rowOff>161925</xdr:rowOff>
                  </from>
                  <to>
                    <xdr:col>5</xdr:col>
                    <xdr:colOff>57150</xdr:colOff>
                    <xdr:row>45</xdr:row>
                    <xdr:rowOff>28575</xdr:rowOff>
                  </to>
                </anchor>
              </controlPr>
            </control>
          </mc:Choice>
        </mc:AlternateContent>
        <mc:AlternateContent xmlns:mc="http://schemas.openxmlformats.org/markup-compatibility/2006">
          <mc:Choice Requires="x14">
            <control shapeId="7226" r:id="rId39" name="Check Box 58">
              <controlPr defaultSize="0" autoFill="0" autoLine="0" autoPict="0">
                <anchor moveWithCells="1">
                  <from>
                    <xdr:col>4</xdr:col>
                    <xdr:colOff>66675</xdr:colOff>
                    <xdr:row>45</xdr:row>
                    <xdr:rowOff>161925</xdr:rowOff>
                  </from>
                  <to>
                    <xdr:col>5</xdr:col>
                    <xdr:colOff>57150</xdr:colOff>
                    <xdr:row>47</xdr:row>
                    <xdr:rowOff>28575</xdr:rowOff>
                  </to>
                </anchor>
              </controlPr>
            </control>
          </mc:Choice>
        </mc:AlternateContent>
        <mc:AlternateContent xmlns:mc="http://schemas.openxmlformats.org/markup-compatibility/2006">
          <mc:Choice Requires="x14">
            <control shapeId="7227" r:id="rId40" name="Check Box 59">
              <controlPr defaultSize="0" autoFill="0" autoLine="0" autoPict="0">
                <anchor moveWithCells="1">
                  <from>
                    <xdr:col>6</xdr:col>
                    <xdr:colOff>152400</xdr:colOff>
                    <xdr:row>29</xdr:row>
                    <xdr:rowOff>0</xdr:rowOff>
                  </from>
                  <to>
                    <xdr:col>7</xdr:col>
                    <xdr:colOff>104775</xdr:colOff>
                    <xdr:row>30</xdr:row>
                    <xdr:rowOff>38100</xdr:rowOff>
                  </to>
                </anchor>
              </controlPr>
            </control>
          </mc:Choice>
        </mc:AlternateContent>
        <mc:AlternateContent xmlns:mc="http://schemas.openxmlformats.org/markup-compatibility/2006">
          <mc:Choice Requires="x14">
            <control shapeId="7273" r:id="rId41" name="Check Box 105">
              <controlPr defaultSize="0" autoFill="0" autoLine="0" autoPict="0">
                <anchor moveWithCells="1">
                  <from>
                    <xdr:col>4</xdr:col>
                    <xdr:colOff>76200</xdr:colOff>
                    <xdr:row>75</xdr:row>
                    <xdr:rowOff>152400</xdr:rowOff>
                  </from>
                  <to>
                    <xdr:col>5</xdr:col>
                    <xdr:colOff>66675</xdr:colOff>
                    <xdr:row>77</xdr:row>
                    <xdr:rowOff>19050</xdr:rowOff>
                  </to>
                </anchor>
              </controlPr>
            </control>
          </mc:Choice>
        </mc:AlternateContent>
        <mc:AlternateContent xmlns:mc="http://schemas.openxmlformats.org/markup-compatibility/2006">
          <mc:Choice Requires="x14">
            <control shapeId="7274" r:id="rId42" name="Check Box 106">
              <controlPr defaultSize="0" autoFill="0" autoLine="0" autoPict="0">
                <anchor moveWithCells="1">
                  <from>
                    <xdr:col>4</xdr:col>
                    <xdr:colOff>66675</xdr:colOff>
                    <xdr:row>75</xdr:row>
                    <xdr:rowOff>152400</xdr:rowOff>
                  </from>
                  <to>
                    <xdr:col>5</xdr:col>
                    <xdr:colOff>57150</xdr:colOff>
                    <xdr:row>77</xdr:row>
                    <xdr:rowOff>19050</xdr:rowOff>
                  </to>
                </anchor>
              </controlPr>
            </control>
          </mc:Choice>
        </mc:AlternateContent>
        <mc:AlternateContent xmlns:mc="http://schemas.openxmlformats.org/markup-compatibility/2006">
          <mc:Choice Requires="x14">
            <control shapeId="7275" r:id="rId43" name="Check Box 107">
              <controlPr defaultSize="0" autoFill="0" autoLine="0" autoPict="0">
                <anchor moveWithCells="1">
                  <from>
                    <xdr:col>3</xdr:col>
                    <xdr:colOff>66675</xdr:colOff>
                    <xdr:row>19</xdr:row>
                    <xdr:rowOff>0</xdr:rowOff>
                  </from>
                  <to>
                    <xdr:col>4</xdr:col>
                    <xdr:colOff>57150</xdr:colOff>
                    <xdr:row>20</xdr:row>
                    <xdr:rowOff>38100</xdr:rowOff>
                  </to>
                </anchor>
              </controlPr>
            </control>
          </mc:Choice>
        </mc:AlternateContent>
        <mc:AlternateContent xmlns:mc="http://schemas.openxmlformats.org/markup-compatibility/2006">
          <mc:Choice Requires="x14">
            <control shapeId="7276" r:id="rId44" name="Check Box 108">
              <controlPr defaultSize="0" autoFill="0" autoLine="0" autoPict="0">
                <anchor moveWithCells="1">
                  <from>
                    <xdr:col>9</xdr:col>
                    <xdr:colOff>342900</xdr:colOff>
                    <xdr:row>20</xdr:row>
                    <xdr:rowOff>152400</xdr:rowOff>
                  </from>
                  <to>
                    <xdr:col>11</xdr:col>
                    <xdr:colOff>95250</xdr:colOff>
                    <xdr:row>22</xdr:row>
                    <xdr:rowOff>19050</xdr:rowOff>
                  </to>
                </anchor>
              </controlPr>
            </control>
          </mc:Choice>
        </mc:AlternateContent>
        <mc:AlternateContent xmlns:mc="http://schemas.openxmlformats.org/markup-compatibility/2006">
          <mc:Choice Requires="x14">
            <control shapeId="7277" r:id="rId45" name="Check Box 109">
              <controlPr defaultSize="0" autoFill="0" autoLine="0" autoPict="0">
                <anchor moveWithCells="1">
                  <from>
                    <xdr:col>20</xdr:col>
                    <xdr:colOff>0</xdr:colOff>
                    <xdr:row>21</xdr:row>
                    <xdr:rowOff>152400</xdr:rowOff>
                  </from>
                  <to>
                    <xdr:col>21</xdr:col>
                    <xdr:colOff>104775</xdr:colOff>
                    <xdr:row>23</xdr:row>
                    <xdr:rowOff>19050</xdr:rowOff>
                  </to>
                </anchor>
              </controlPr>
            </control>
          </mc:Choice>
        </mc:AlternateContent>
        <mc:AlternateContent xmlns:mc="http://schemas.openxmlformats.org/markup-compatibility/2006">
          <mc:Choice Requires="x14">
            <control shapeId="7278" r:id="rId46" name="Check Box 110">
              <controlPr defaultSize="0" autoFill="0" autoLine="0" autoPict="0">
                <anchor moveWithCells="1">
                  <from>
                    <xdr:col>20</xdr:col>
                    <xdr:colOff>0</xdr:colOff>
                    <xdr:row>20</xdr:row>
                    <xdr:rowOff>152400</xdr:rowOff>
                  </from>
                  <to>
                    <xdr:col>21</xdr:col>
                    <xdr:colOff>104775</xdr:colOff>
                    <xdr:row>22</xdr:row>
                    <xdr:rowOff>19050</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9</xdr:col>
                    <xdr:colOff>342900</xdr:colOff>
                    <xdr:row>21</xdr:row>
                    <xdr:rowOff>152400</xdr:rowOff>
                  </from>
                  <to>
                    <xdr:col>11</xdr:col>
                    <xdr:colOff>95250</xdr:colOff>
                    <xdr:row>23</xdr:row>
                    <xdr:rowOff>19050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3</xdr:col>
                    <xdr:colOff>76200</xdr:colOff>
                    <xdr:row>19</xdr:row>
                    <xdr:rowOff>0</xdr:rowOff>
                  </from>
                  <to>
                    <xdr:col>4</xdr:col>
                    <xdr:colOff>66675</xdr:colOff>
                    <xdr:row>20</xdr:row>
                    <xdr:rowOff>38100</xdr:rowOff>
                  </to>
                </anchor>
              </controlPr>
            </control>
          </mc:Choice>
        </mc:AlternateContent>
        <mc:AlternateContent xmlns:mc="http://schemas.openxmlformats.org/markup-compatibility/2006">
          <mc:Choice Requires="x14">
            <control shapeId="7283" r:id="rId49" name="Check Box 115">
              <controlPr defaultSize="0" autoFill="0" autoLine="0" autoPict="0">
                <anchor moveWithCells="1">
                  <from>
                    <xdr:col>3</xdr:col>
                    <xdr:colOff>85725</xdr:colOff>
                    <xdr:row>111</xdr:row>
                    <xdr:rowOff>161925</xdr:rowOff>
                  </from>
                  <to>
                    <xdr:col>4</xdr:col>
                    <xdr:colOff>76200</xdr:colOff>
                    <xdr:row>113</xdr:row>
                    <xdr:rowOff>28575</xdr:rowOff>
                  </to>
                </anchor>
              </controlPr>
            </control>
          </mc:Choice>
        </mc:AlternateContent>
        <mc:AlternateContent xmlns:mc="http://schemas.openxmlformats.org/markup-compatibility/2006">
          <mc:Choice Requires="x14">
            <control shapeId="7284" r:id="rId50" name="Check Box 116">
              <controlPr defaultSize="0" autoFill="0" autoLine="0" autoPict="0">
                <anchor moveWithCells="1">
                  <from>
                    <xdr:col>3</xdr:col>
                    <xdr:colOff>85725</xdr:colOff>
                    <xdr:row>116</xdr:row>
                    <xdr:rowOff>161925</xdr:rowOff>
                  </from>
                  <to>
                    <xdr:col>4</xdr:col>
                    <xdr:colOff>76200</xdr:colOff>
                    <xdr:row>118</xdr:row>
                    <xdr:rowOff>28575</xdr:rowOff>
                  </to>
                </anchor>
              </controlPr>
            </control>
          </mc:Choice>
        </mc:AlternateContent>
        <mc:AlternateContent xmlns:mc="http://schemas.openxmlformats.org/markup-compatibility/2006">
          <mc:Choice Requires="x14">
            <control shapeId="7289" r:id="rId51" name="Check Box 121">
              <controlPr defaultSize="0" autoFill="0" autoLine="0" autoPict="0">
                <anchor moveWithCells="1">
                  <from>
                    <xdr:col>4</xdr:col>
                    <xdr:colOff>57150</xdr:colOff>
                    <xdr:row>63</xdr:row>
                    <xdr:rowOff>228600</xdr:rowOff>
                  </from>
                  <to>
                    <xdr:col>5</xdr:col>
                    <xdr:colOff>47625</xdr:colOff>
                    <xdr:row>65</xdr:row>
                    <xdr:rowOff>19050</xdr:rowOff>
                  </to>
                </anchor>
              </controlPr>
            </control>
          </mc:Choice>
        </mc:AlternateContent>
        <mc:AlternateContent xmlns:mc="http://schemas.openxmlformats.org/markup-compatibility/2006">
          <mc:Choice Requires="x14">
            <control shapeId="7290" r:id="rId52" name="Check Box 122">
              <controlPr defaultSize="0" autoFill="0" autoLine="0" autoPict="0">
                <anchor moveWithCells="1">
                  <from>
                    <xdr:col>4</xdr:col>
                    <xdr:colOff>57150</xdr:colOff>
                    <xdr:row>78</xdr:row>
                    <xdr:rowOff>152400</xdr:rowOff>
                  </from>
                  <to>
                    <xdr:col>5</xdr:col>
                    <xdr:colOff>47625</xdr:colOff>
                    <xdr:row>80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L102"/>
  <sheetViews>
    <sheetView showGridLines="0" topLeftCell="A19" workbookViewId="0">
      <selection activeCell="P41" sqref="P41:AK42"/>
    </sheetView>
  </sheetViews>
  <sheetFormatPr defaultRowHeight="13.5"/>
  <cols>
    <col min="1" max="34" width="2.625" style="43" customWidth="1"/>
    <col min="35" max="35" width="2.875" style="43" customWidth="1"/>
    <col min="36" max="52" width="2.625" style="43" customWidth="1"/>
    <col min="53" max="16384" width="9" style="43"/>
  </cols>
  <sheetData>
    <row r="1" spans="1:38" ht="27" customHeight="1">
      <c r="A1" s="281" t="s">
        <v>168</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row>
    <row r="2" spans="1:38" ht="17.25">
      <c r="A2" s="123"/>
      <c r="B2" s="44" t="s">
        <v>156</v>
      </c>
      <c r="P2" s="46"/>
      <c r="Q2" s="46"/>
      <c r="R2" s="46"/>
      <c r="S2" s="46"/>
      <c r="T2" s="46"/>
      <c r="U2" s="46"/>
      <c r="V2" s="46"/>
      <c r="W2" s="46"/>
      <c r="X2" s="46"/>
      <c r="Y2" s="46"/>
      <c r="Z2" s="46"/>
      <c r="AA2" s="46"/>
      <c r="AB2" s="46"/>
      <c r="AC2" s="46"/>
      <c r="AD2" s="46"/>
      <c r="AE2" s="46"/>
      <c r="AF2" s="46"/>
      <c r="AG2" s="46"/>
      <c r="AH2" s="46"/>
      <c r="AI2" s="46"/>
      <c r="AJ2" s="46"/>
      <c r="AK2" s="46"/>
      <c r="AL2" s="46"/>
    </row>
    <row r="3" spans="1:38" ht="14.1" customHeight="1">
      <c r="A3" s="123"/>
      <c r="B3" s="44"/>
      <c r="C3" s="228" t="s">
        <v>52</v>
      </c>
      <c r="D3" s="229"/>
      <c r="E3" s="229"/>
      <c r="F3" s="229"/>
      <c r="G3" s="229"/>
      <c r="H3" s="230"/>
      <c r="I3" s="234" t="s">
        <v>126</v>
      </c>
      <c r="J3" s="235"/>
      <c r="K3" s="235"/>
      <c r="L3" s="235"/>
      <c r="M3" s="235"/>
      <c r="N3" s="235"/>
      <c r="O3" s="236"/>
      <c r="P3" s="235" t="s">
        <v>127</v>
      </c>
      <c r="Q3" s="235"/>
      <c r="R3" s="235"/>
      <c r="S3" s="235"/>
      <c r="T3" s="235"/>
      <c r="U3" s="235"/>
      <c r="V3" s="235"/>
      <c r="W3" s="235"/>
      <c r="X3" s="235"/>
      <c r="Y3" s="235"/>
      <c r="Z3" s="235"/>
      <c r="AA3" s="235"/>
      <c r="AB3" s="235"/>
      <c r="AC3" s="235"/>
      <c r="AD3" s="235"/>
      <c r="AE3" s="235"/>
      <c r="AF3" s="235"/>
      <c r="AG3" s="235"/>
      <c r="AH3" s="235"/>
      <c r="AI3" s="235"/>
      <c r="AJ3" s="235"/>
      <c r="AK3" s="236"/>
      <c r="AL3" s="46"/>
    </row>
    <row r="4" spans="1:38" ht="14.1" customHeight="1">
      <c r="A4" s="123"/>
      <c r="B4" s="44"/>
      <c r="C4" s="231"/>
      <c r="D4" s="232"/>
      <c r="E4" s="232"/>
      <c r="F4" s="232"/>
      <c r="G4" s="232"/>
      <c r="H4" s="233"/>
      <c r="I4" s="237"/>
      <c r="J4" s="238"/>
      <c r="K4" s="238"/>
      <c r="L4" s="238"/>
      <c r="M4" s="238"/>
      <c r="N4" s="238"/>
      <c r="O4" s="239"/>
      <c r="P4" s="238"/>
      <c r="Q4" s="238"/>
      <c r="R4" s="238"/>
      <c r="S4" s="238"/>
      <c r="T4" s="238"/>
      <c r="U4" s="238"/>
      <c r="V4" s="238"/>
      <c r="W4" s="238"/>
      <c r="X4" s="238"/>
      <c r="Y4" s="238"/>
      <c r="Z4" s="238"/>
      <c r="AA4" s="238"/>
      <c r="AB4" s="238"/>
      <c r="AC4" s="238"/>
      <c r="AD4" s="238"/>
      <c r="AE4" s="238"/>
      <c r="AF4" s="238"/>
      <c r="AG4" s="238"/>
      <c r="AH4" s="238"/>
      <c r="AI4" s="238"/>
      <c r="AJ4" s="238"/>
      <c r="AK4" s="239"/>
      <c r="AL4" s="46"/>
    </row>
    <row r="5" spans="1:38" ht="14.1" customHeight="1">
      <c r="A5" s="123"/>
      <c r="B5" s="44"/>
      <c r="C5" s="51"/>
      <c r="D5" s="124"/>
      <c r="E5" s="125"/>
      <c r="F5" s="126"/>
      <c r="G5" s="126"/>
      <c r="H5" s="127"/>
      <c r="I5" s="353" t="s">
        <v>210</v>
      </c>
      <c r="J5" s="354"/>
      <c r="K5" s="354"/>
      <c r="L5" s="354"/>
      <c r="M5" s="354"/>
      <c r="N5" s="354"/>
      <c r="O5" s="355"/>
      <c r="P5" s="291"/>
      <c r="Q5" s="292"/>
      <c r="R5" s="292"/>
      <c r="S5" s="292"/>
      <c r="T5" s="292"/>
      <c r="U5" s="292"/>
      <c r="V5" s="292"/>
      <c r="W5" s="292"/>
      <c r="X5" s="292"/>
      <c r="Y5" s="292"/>
      <c r="Z5" s="292"/>
      <c r="AA5" s="292"/>
      <c r="AB5" s="292"/>
      <c r="AC5" s="292"/>
      <c r="AD5" s="292"/>
      <c r="AE5" s="292"/>
      <c r="AF5" s="292"/>
      <c r="AG5" s="292"/>
      <c r="AH5" s="292"/>
      <c r="AI5" s="292"/>
      <c r="AJ5" s="292"/>
      <c r="AK5" s="293"/>
      <c r="AL5" s="46"/>
    </row>
    <row r="6" spans="1:38" ht="14.1" customHeight="1">
      <c r="A6" s="123"/>
      <c r="B6" s="44"/>
      <c r="C6" s="86" t="s">
        <v>128</v>
      </c>
      <c r="D6" s="73"/>
      <c r="E6" s="73"/>
      <c r="F6" s="73"/>
      <c r="G6" s="128"/>
      <c r="H6" s="129"/>
      <c r="I6" s="356"/>
      <c r="J6" s="357"/>
      <c r="K6" s="357"/>
      <c r="L6" s="357"/>
      <c r="M6" s="357"/>
      <c r="N6" s="357"/>
      <c r="O6" s="358"/>
      <c r="P6" s="288"/>
      <c r="Q6" s="289"/>
      <c r="R6" s="289"/>
      <c r="S6" s="289"/>
      <c r="T6" s="289"/>
      <c r="U6" s="289"/>
      <c r="V6" s="289"/>
      <c r="W6" s="289"/>
      <c r="X6" s="289"/>
      <c r="Y6" s="289"/>
      <c r="Z6" s="289"/>
      <c r="AA6" s="289"/>
      <c r="AB6" s="289"/>
      <c r="AC6" s="289"/>
      <c r="AD6" s="289"/>
      <c r="AE6" s="289"/>
      <c r="AF6" s="289"/>
      <c r="AG6" s="289"/>
      <c r="AH6" s="289"/>
      <c r="AI6" s="289"/>
      <c r="AJ6" s="289"/>
      <c r="AK6" s="290"/>
      <c r="AL6" s="46"/>
    </row>
    <row r="7" spans="1:38" ht="14.1" customHeight="1">
      <c r="A7" s="123"/>
      <c r="B7" s="44"/>
      <c r="C7" s="77"/>
      <c r="D7" s="130"/>
      <c r="E7" s="131"/>
      <c r="F7" s="49"/>
      <c r="G7" s="132"/>
      <c r="H7" s="130"/>
      <c r="I7" s="353" t="s">
        <v>129</v>
      </c>
      <c r="J7" s="354"/>
      <c r="K7" s="354"/>
      <c r="L7" s="354"/>
      <c r="M7" s="354"/>
      <c r="N7" s="354"/>
      <c r="O7" s="355"/>
      <c r="P7" s="374" t="s">
        <v>213</v>
      </c>
      <c r="Q7" s="348"/>
      <c r="R7" s="348"/>
      <c r="S7" s="348"/>
      <c r="T7" s="348"/>
      <c r="U7" s="348"/>
      <c r="V7" s="348"/>
      <c r="W7" s="348"/>
      <c r="X7" s="348"/>
      <c r="Y7" s="348"/>
      <c r="Z7" s="348"/>
      <c r="AA7" s="348"/>
      <c r="AB7" s="348"/>
      <c r="AC7" s="348"/>
      <c r="AD7" s="348"/>
      <c r="AE7" s="348"/>
      <c r="AF7" s="348"/>
      <c r="AG7" s="348"/>
      <c r="AH7" s="348"/>
      <c r="AI7" s="348"/>
      <c r="AJ7" s="348"/>
      <c r="AK7" s="349"/>
      <c r="AL7" s="46"/>
    </row>
    <row r="8" spans="1:38" ht="14.1" customHeight="1">
      <c r="A8" s="123"/>
      <c r="B8" s="44"/>
      <c r="C8" s="60" t="s">
        <v>130</v>
      </c>
      <c r="D8" s="49"/>
      <c r="E8" s="49"/>
      <c r="F8" s="49"/>
      <c r="G8" s="130"/>
      <c r="H8" s="130"/>
      <c r="I8" s="368"/>
      <c r="J8" s="369"/>
      <c r="K8" s="369"/>
      <c r="L8" s="369"/>
      <c r="M8" s="369"/>
      <c r="N8" s="369"/>
      <c r="O8" s="370"/>
      <c r="P8" s="375"/>
      <c r="Q8" s="376"/>
      <c r="R8" s="376"/>
      <c r="S8" s="376"/>
      <c r="T8" s="376"/>
      <c r="U8" s="376"/>
      <c r="V8" s="376"/>
      <c r="W8" s="376"/>
      <c r="X8" s="376"/>
      <c r="Y8" s="376"/>
      <c r="Z8" s="376"/>
      <c r="AA8" s="376"/>
      <c r="AB8" s="376"/>
      <c r="AC8" s="376"/>
      <c r="AD8" s="376"/>
      <c r="AE8" s="376"/>
      <c r="AF8" s="376"/>
      <c r="AG8" s="376"/>
      <c r="AH8" s="376"/>
      <c r="AI8" s="376"/>
      <c r="AJ8" s="376"/>
      <c r="AK8" s="377"/>
      <c r="AL8" s="46"/>
    </row>
    <row r="9" spans="1:38" ht="14.1" customHeight="1">
      <c r="A9" s="123"/>
      <c r="B9" s="44"/>
      <c r="C9" s="60" t="s">
        <v>131</v>
      </c>
      <c r="D9" s="49"/>
      <c r="E9" s="49"/>
      <c r="F9" s="49"/>
      <c r="G9" s="130"/>
      <c r="H9" s="130"/>
      <c r="I9" s="378" t="s">
        <v>132</v>
      </c>
      <c r="J9" s="379"/>
      <c r="K9" s="379"/>
      <c r="L9" s="379"/>
      <c r="M9" s="379"/>
      <c r="N9" s="379"/>
      <c r="O9" s="380"/>
      <c r="P9" s="381" t="s">
        <v>214</v>
      </c>
      <c r="Q9" s="382"/>
      <c r="R9" s="382"/>
      <c r="S9" s="382"/>
      <c r="T9" s="382"/>
      <c r="U9" s="382"/>
      <c r="V9" s="382"/>
      <c r="W9" s="382"/>
      <c r="X9" s="382"/>
      <c r="Y9" s="382"/>
      <c r="Z9" s="382"/>
      <c r="AA9" s="382"/>
      <c r="AB9" s="382"/>
      <c r="AC9" s="382"/>
      <c r="AD9" s="382"/>
      <c r="AE9" s="382"/>
      <c r="AF9" s="382"/>
      <c r="AG9" s="382"/>
      <c r="AH9" s="382"/>
      <c r="AI9" s="382"/>
      <c r="AJ9" s="382"/>
      <c r="AK9" s="383"/>
      <c r="AL9" s="46"/>
    </row>
    <row r="10" spans="1:38" ht="14.1" customHeight="1">
      <c r="A10" s="123"/>
      <c r="B10" s="44"/>
      <c r="C10" s="133"/>
      <c r="D10" s="49"/>
      <c r="E10" s="49"/>
      <c r="F10" s="49"/>
      <c r="G10" s="130"/>
      <c r="H10" s="130"/>
      <c r="I10" s="300"/>
      <c r="J10" s="301"/>
      <c r="K10" s="301"/>
      <c r="L10" s="301"/>
      <c r="M10" s="301"/>
      <c r="N10" s="301"/>
      <c r="O10" s="302"/>
      <c r="P10" s="384"/>
      <c r="Q10" s="385"/>
      <c r="R10" s="385"/>
      <c r="S10" s="385"/>
      <c r="T10" s="385"/>
      <c r="U10" s="385"/>
      <c r="V10" s="385"/>
      <c r="W10" s="385"/>
      <c r="X10" s="385"/>
      <c r="Y10" s="385"/>
      <c r="Z10" s="385"/>
      <c r="AA10" s="385"/>
      <c r="AB10" s="385"/>
      <c r="AC10" s="385"/>
      <c r="AD10" s="385"/>
      <c r="AE10" s="385"/>
      <c r="AF10" s="385"/>
      <c r="AG10" s="385"/>
      <c r="AH10" s="385"/>
      <c r="AI10" s="385"/>
      <c r="AJ10" s="385"/>
      <c r="AK10" s="386"/>
      <c r="AL10" s="46"/>
    </row>
    <row r="11" spans="1:38" ht="14.1" customHeight="1">
      <c r="A11" s="123"/>
      <c r="B11" s="44"/>
      <c r="C11" s="77"/>
      <c r="D11" s="51"/>
      <c r="E11" s="53"/>
      <c r="F11" s="134"/>
      <c r="G11" s="135"/>
      <c r="H11" s="135"/>
      <c r="I11" s="353" t="s">
        <v>133</v>
      </c>
      <c r="J11" s="295"/>
      <c r="K11" s="295"/>
      <c r="L11" s="295"/>
      <c r="M11" s="295"/>
      <c r="N11" s="295"/>
      <c r="O11" s="296"/>
      <c r="P11" s="347"/>
      <c r="Q11" s="348"/>
      <c r="R11" s="348"/>
      <c r="S11" s="348"/>
      <c r="T11" s="348"/>
      <c r="U11" s="348"/>
      <c r="V11" s="348"/>
      <c r="W11" s="348"/>
      <c r="X11" s="348"/>
      <c r="Y11" s="348"/>
      <c r="Z11" s="348"/>
      <c r="AA11" s="348"/>
      <c r="AB11" s="348"/>
      <c r="AC11" s="348"/>
      <c r="AD11" s="348"/>
      <c r="AE11" s="348"/>
      <c r="AF11" s="348"/>
      <c r="AG11" s="348"/>
      <c r="AH11" s="348"/>
      <c r="AI11" s="348"/>
      <c r="AJ11" s="348"/>
      <c r="AK11" s="349"/>
      <c r="AL11" s="46"/>
    </row>
    <row r="12" spans="1:38" ht="14.1" customHeight="1">
      <c r="A12" s="123"/>
      <c r="B12" s="44"/>
      <c r="C12" s="77"/>
      <c r="D12" s="77" t="s">
        <v>134</v>
      </c>
      <c r="E12" s="49"/>
      <c r="F12" s="49"/>
      <c r="G12" s="130"/>
      <c r="H12" s="130"/>
      <c r="I12" s="297"/>
      <c r="J12" s="298"/>
      <c r="K12" s="298"/>
      <c r="L12" s="298"/>
      <c r="M12" s="298"/>
      <c r="N12" s="298"/>
      <c r="O12" s="299"/>
      <c r="P12" s="371"/>
      <c r="Q12" s="372"/>
      <c r="R12" s="372"/>
      <c r="S12" s="372"/>
      <c r="T12" s="372"/>
      <c r="U12" s="372"/>
      <c r="V12" s="372"/>
      <c r="W12" s="372"/>
      <c r="X12" s="372"/>
      <c r="Y12" s="372"/>
      <c r="Z12" s="372"/>
      <c r="AA12" s="372"/>
      <c r="AB12" s="372"/>
      <c r="AC12" s="372"/>
      <c r="AD12" s="372"/>
      <c r="AE12" s="372"/>
      <c r="AF12" s="372"/>
      <c r="AG12" s="372"/>
      <c r="AH12" s="372"/>
      <c r="AI12" s="372"/>
      <c r="AJ12" s="372"/>
      <c r="AK12" s="373"/>
      <c r="AL12" s="46"/>
    </row>
    <row r="13" spans="1:38" ht="14.1" customHeight="1">
      <c r="A13" s="123"/>
      <c r="B13" s="44"/>
      <c r="C13" s="83"/>
      <c r="D13" s="84" t="s">
        <v>135</v>
      </c>
      <c r="E13" s="85"/>
      <c r="F13" s="73"/>
      <c r="G13" s="128"/>
      <c r="H13" s="128"/>
      <c r="I13" s="300"/>
      <c r="J13" s="301"/>
      <c r="K13" s="301"/>
      <c r="L13" s="301"/>
      <c r="M13" s="301"/>
      <c r="N13" s="301"/>
      <c r="O13" s="302"/>
      <c r="P13" s="350"/>
      <c r="Q13" s="351"/>
      <c r="R13" s="351"/>
      <c r="S13" s="351"/>
      <c r="T13" s="351"/>
      <c r="U13" s="351"/>
      <c r="V13" s="351"/>
      <c r="W13" s="351"/>
      <c r="X13" s="351"/>
      <c r="Y13" s="351"/>
      <c r="Z13" s="351"/>
      <c r="AA13" s="351"/>
      <c r="AB13" s="351"/>
      <c r="AC13" s="351"/>
      <c r="AD13" s="351"/>
      <c r="AE13" s="351"/>
      <c r="AF13" s="351"/>
      <c r="AG13" s="351"/>
      <c r="AH13" s="351"/>
      <c r="AI13" s="351"/>
      <c r="AJ13" s="351"/>
      <c r="AK13" s="352"/>
      <c r="AL13" s="46"/>
    </row>
    <row r="14" spans="1:38" ht="14.1" customHeight="1">
      <c r="A14" s="123"/>
      <c r="B14" s="44"/>
      <c r="C14" s="77"/>
      <c r="D14" s="130"/>
      <c r="E14" s="131"/>
      <c r="F14" s="49"/>
      <c r="G14" s="132"/>
      <c r="H14" s="130"/>
      <c r="I14" s="353" t="s">
        <v>136</v>
      </c>
      <c r="J14" s="354"/>
      <c r="K14" s="354"/>
      <c r="L14" s="354"/>
      <c r="M14" s="354"/>
      <c r="N14" s="354"/>
      <c r="O14" s="355"/>
      <c r="P14" s="347"/>
      <c r="Q14" s="348"/>
      <c r="R14" s="348"/>
      <c r="S14" s="348"/>
      <c r="T14" s="348"/>
      <c r="U14" s="348"/>
      <c r="V14" s="348"/>
      <c r="W14" s="348"/>
      <c r="X14" s="348"/>
      <c r="Y14" s="348"/>
      <c r="Z14" s="348"/>
      <c r="AA14" s="348"/>
      <c r="AB14" s="348"/>
      <c r="AC14" s="348"/>
      <c r="AD14" s="348"/>
      <c r="AE14" s="348"/>
      <c r="AF14" s="348"/>
      <c r="AG14" s="348"/>
      <c r="AH14" s="348"/>
      <c r="AI14" s="348"/>
      <c r="AJ14" s="348"/>
      <c r="AK14" s="349"/>
      <c r="AL14" s="46"/>
    </row>
    <row r="15" spans="1:38" ht="14.1" customHeight="1">
      <c r="A15" s="123"/>
      <c r="B15" s="44"/>
      <c r="C15" s="60" t="s">
        <v>137</v>
      </c>
      <c r="D15" s="49"/>
      <c r="E15" s="49"/>
      <c r="F15" s="49"/>
      <c r="G15" s="130"/>
      <c r="H15" s="130"/>
      <c r="I15" s="356"/>
      <c r="J15" s="357"/>
      <c r="K15" s="357"/>
      <c r="L15" s="357"/>
      <c r="M15" s="357"/>
      <c r="N15" s="357"/>
      <c r="O15" s="358"/>
      <c r="P15" s="350"/>
      <c r="Q15" s="351"/>
      <c r="R15" s="351"/>
      <c r="S15" s="351"/>
      <c r="T15" s="351"/>
      <c r="U15" s="351"/>
      <c r="V15" s="351"/>
      <c r="W15" s="351"/>
      <c r="X15" s="351"/>
      <c r="Y15" s="351"/>
      <c r="Z15" s="351"/>
      <c r="AA15" s="351"/>
      <c r="AB15" s="351"/>
      <c r="AC15" s="351"/>
      <c r="AD15" s="351"/>
      <c r="AE15" s="351"/>
      <c r="AF15" s="351"/>
      <c r="AG15" s="351"/>
      <c r="AH15" s="351"/>
      <c r="AI15" s="351"/>
      <c r="AJ15" s="351"/>
      <c r="AK15" s="352"/>
      <c r="AL15" s="46"/>
    </row>
    <row r="16" spans="1:38" ht="14.1" customHeight="1">
      <c r="A16" s="123"/>
      <c r="B16" s="44"/>
      <c r="C16" s="77"/>
      <c r="D16" s="51"/>
      <c r="E16" s="53"/>
      <c r="F16" s="53"/>
      <c r="G16" s="135"/>
      <c r="H16" s="135"/>
      <c r="I16" s="234"/>
      <c r="J16" s="235"/>
      <c r="K16" s="235"/>
      <c r="L16" s="235"/>
      <c r="M16" s="235"/>
      <c r="N16" s="235"/>
      <c r="O16" s="236"/>
      <c r="P16" s="359"/>
      <c r="Q16" s="360"/>
      <c r="R16" s="360"/>
      <c r="S16" s="360"/>
      <c r="T16" s="360"/>
      <c r="U16" s="360"/>
      <c r="V16" s="360"/>
      <c r="W16" s="360"/>
      <c r="X16" s="360"/>
      <c r="Y16" s="360"/>
      <c r="Z16" s="360"/>
      <c r="AA16" s="360"/>
      <c r="AB16" s="360"/>
      <c r="AC16" s="360"/>
      <c r="AD16" s="360"/>
      <c r="AE16" s="360"/>
      <c r="AF16" s="360"/>
      <c r="AG16" s="360"/>
      <c r="AH16" s="360"/>
      <c r="AI16" s="360"/>
      <c r="AJ16" s="360"/>
      <c r="AK16" s="361"/>
      <c r="AL16" s="46"/>
    </row>
    <row r="17" spans="1:38" ht="14.1" customHeight="1">
      <c r="A17" s="123"/>
      <c r="B17" s="44"/>
      <c r="C17" s="77"/>
      <c r="D17" s="77" t="s">
        <v>138</v>
      </c>
      <c r="E17" s="49"/>
      <c r="F17" s="49"/>
      <c r="G17" s="130"/>
      <c r="H17" s="130"/>
      <c r="I17" s="320"/>
      <c r="J17" s="321"/>
      <c r="K17" s="321"/>
      <c r="L17" s="321"/>
      <c r="M17" s="321"/>
      <c r="N17" s="321"/>
      <c r="O17" s="322"/>
      <c r="P17" s="362"/>
      <c r="Q17" s="363"/>
      <c r="R17" s="363"/>
      <c r="S17" s="363"/>
      <c r="T17" s="363"/>
      <c r="U17" s="363"/>
      <c r="V17" s="363"/>
      <c r="W17" s="363"/>
      <c r="X17" s="363"/>
      <c r="Y17" s="363"/>
      <c r="Z17" s="363"/>
      <c r="AA17" s="363"/>
      <c r="AB17" s="363"/>
      <c r="AC17" s="363"/>
      <c r="AD17" s="363"/>
      <c r="AE17" s="363"/>
      <c r="AF17" s="363"/>
      <c r="AG17" s="363"/>
      <c r="AH17" s="363"/>
      <c r="AI17" s="363"/>
      <c r="AJ17" s="363"/>
      <c r="AK17" s="364"/>
      <c r="AL17" s="46"/>
    </row>
    <row r="18" spans="1:38" ht="14.1" customHeight="1">
      <c r="A18" s="123"/>
      <c r="B18" s="44"/>
      <c r="C18" s="77"/>
      <c r="D18" s="77"/>
      <c r="E18" s="49"/>
      <c r="F18" s="49"/>
      <c r="G18" s="130"/>
      <c r="H18" s="130"/>
      <c r="I18" s="320"/>
      <c r="J18" s="321"/>
      <c r="K18" s="321"/>
      <c r="L18" s="321"/>
      <c r="M18" s="321"/>
      <c r="N18" s="321"/>
      <c r="O18" s="322"/>
      <c r="P18" s="362"/>
      <c r="Q18" s="363"/>
      <c r="R18" s="363"/>
      <c r="S18" s="363"/>
      <c r="T18" s="363"/>
      <c r="U18" s="363"/>
      <c r="V18" s="363"/>
      <c r="W18" s="363"/>
      <c r="X18" s="363"/>
      <c r="Y18" s="363"/>
      <c r="Z18" s="363"/>
      <c r="AA18" s="363"/>
      <c r="AB18" s="363"/>
      <c r="AC18" s="363"/>
      <c r="AD18" s="363"/>
      <c r="AE18" s="363"/>
      <c r="AF18" s="363"/>
      <c r="AG18" s="363"/>
      <c r="AH18" s="363"/>
      <c r="AI18" s="363"/>
      <c r="AJ18" s="363"/>
      <c r="AK18" s="364"/>
      <c r="AL18" s="46"/>
    </row>
    <row r="19" spans="1:38" ht="14.1" customHeight="1">
      <c r="A19" s="123"/>
      <c r="B19" s="44"/>
      <c r="C19" s="77"/>
      <c r="D19" s="77"/>
      <c r="E19" s="49"/>
      <c r="F19" s="49"/>
      <c r="G19" s="130"/>
      <c r="H19" s="130"/>
      <c r="I19" s="320"/>
      <c r="J19" s="321"/>
      <c r="K19" s="321"/>
      <c r="L19" s="321"/>
      <c r="M19" s="321"/>
      <c r="N19" s="321"/>
      <c r="O19" s="322"/>
      <c r="P19" s="362"/>
      <c r="Q19" s="363"/>
      <c r="R19" s="363"/>
      <c r="S19" s="363"/>
      <c r="T19" s="363"/>
      <c r="U19" s="363"/>
      <c r="V19" s="363"/>
      <c r="W19" s="363"/>
      <c r="X19" s="363"/>
      <c r="Y19" s="363"/>
      <c r="Z19" s="363"/>
      <c r="AA19" s="363"/>
      <c r="AB19" s="363"/>
      <c r="AC19" s="363"/>
      <c r="AD19" s="363"/>
      <c r="AE19" s="363"/>
      <c r="AF19" s="363"/>
      <c r="AG19" s="363"/>
      <c r="AH19" s="363"/>
      <c r="AI19" s="363"/>
      <c r="AJ19" s="363"/>
      <c r="AK19" s="364"/>
      <c r="AL19" s="46"/>
    </row>
    <row r="20" spans="1:38" ht="14.1" customHeight="1">
      <c r="A20" s="123"/>
      <c r="B20" s="44"/>
      <c r="C20" s="83"/>
      <c r="D20" s="84"/>
      <c r="E20" s="85"/>
      <c r="F20" s="73"/>
      <c r="G20" s="128"/>
      <c r="H20" s="128"/>
      <c r="I20" s="237"/>
      <c r="J20" s="238"/>
      <c r="K20" s="238"/>
      <c r="L20" s="238"/>
      <c r="M20" s="238"/>
      <c r="N20" s="238"/>
      <c r="O20" s="239"/>
      <c r="P20" s="365"/>
      <c r="Q20" s="366"/>
      <c r="R20" s="366"/>
      <c r="S20" s="366"/>
      <c r="T20" s="366"/>
      <c r="U20" s="366"/>
      <c r="V20" s="366"/>
      <c r="W20" s="366"/>
      <c r="X20" s="366"/>
      <c r="Y20" s="366"/>
      <c r="Z20" s="366"/>
      <c r="AA20" s="366"/>
      <c r="AB20" s="366"/>
      <c r="AC20" s="366"/>
      <c r="AD20" s="366"/>
      <c r="AE20" s="366"/>
      <c r="AF20" s="366"/>
      <c r="AG20" s="366"/>
      <c r="AH20" s="366"/>
      <c r="AI20" s="366"/>
      <c r="AJ20" s="366"/>
      <c r="AK20" s="367"/>
      <c r="AL20" s="46"/>
    </row>
    <row r="21" spans="1:38" ht="14.1" customHeight="1">
      <c r="A21" s="123"/>
      <c r="B21" s="44"/>
      <c r="C21" s="77"/>
      <c r="D21" s="130"/>
      <c r="E21" s="131"/>
      <c r="F21" s="49"/>
      <c r="G21" s="132"/>
      <c r="H21" s="130"/>
      <c r="I21" s="353" t="s">
        <v>173</v>
      </c>
      <c r="J21" s="354"/>
      <c r="K21" s="354"/>
      <c r="L21" s="354"/>
      <c r="M21" s="354"/>
      <c r="N21" s="354"/>
      <c r="O21" s="355"/>
      <c r="P21" s="347"/>
      <c r="Q21" s="348"/>
      <c r="R21" s="348"/>
      <c r="S21" s="348"/>
      <c r="T21" s="348"/>
      <c r="U21" s="348"/>
      <c r="V21" s="348"/>
      <c r="W21" s="348"/>
      <c r="X21" s="348"/>
      <c r="Y21" s="348"/>
      <c r="Z21" s="348"/>
      <c r="AA21" s="348"/>
      <c r="AB21" s="348"/>
      <c r="AC21" s="348"/>
      <c r="AD21" s="348"/>
      <c r="AE21" s="348"/>
      <c r="AF21" s="348"/>
      <c r="AG21" s="348"/>
      <c r="AH21" s="348"/>
      <c r="AI21" s="348"/>
      <c r="AJ21" s="348"/>
      <c r="AK21" s="349"/>
      <c r="AL21" s="46"/>
    </row>
    <row r="22" spans="1:38" ht="14.1" customHeight="1">
      <c r="A22" s="123"/>
      <c r="B22" s="44"/>
      <c r="C22" s="60" t="s">
        <v>139</v>
      </c>
      <c r="D22" s="49"/>
      <c r="E22" s="49"/>
      <c r="F22" s="49"/>
      <c r="G22" s="130"/>
      <c r="H22" s="130"/>
      <c r="I22" s="356"/>
      <c r="J22" s="357"/>
      <c r="K22" s="357"/>
      <c r="L22" s="357"/>
      <c r="M22" s="357"/>
      <c r="N22" s="357"/>
      <c r="O22" s="358"/>
      <c r="P22" s="350"/>
      <c r="Q22" s="351"/>
      <c r="R22" s="351"/>
      <c r="S22" s="351"/>
      <c r="T22" s="351"/>
      <c r="U22" s="351"/>
      <c r="V22" s="351"/>
      <c r="W22" s="351"/>
      <c r="X22" s="351"/>
      <c r="Y22" s="351"/>
      <c r="Z22" s="351"/>
      <c r="AA22" s="351"/>
      <c r="AB22" s="351"/>
      <c r="AC22" s="351"/>
      <c r="AD22" s="351"/>
      <c r="AE22" s="351"/>
      <c r="AF22" s="351"/>
      <c r="AG22" s="351"/>
      <c r="AH22" s="351"/>
      <c r="AI22" s="351"/>
      <c r="AJ22" s="351"/>
      <c r="AK22" s="352"/>
      <c r="AL22" s="46"/>
    </row>
    <row r="23" spans="1:38" ht="14.1" customHeight="1">
      <c r="A23" s="123"/>
      <c r="B23" s="44"/>
      <c r="C23" s="77"/>
      <c r="D23" s="51"/>
      <c r="E23" s="53"/>
      <c r="F23" s="53"/>
      <c r="G23" s="135"/>
      <c r="H23" s="135"/>
      <c r="I23" s="277"/>
      <c r="J23" s="241"/>
      <c r="K23" s="241"/>
      <c r="L23" s="241"/>
      <c r="M23" s="241"/>
      <c r="N23" s="241"/>
      <c r="O23" s="242"/>
      <c r="P23" s="359"/>
      <c r="Q23" s="360"/>
      <c r="R23" s="360"/>
      <c r="S23" s="360"/>
      <c r="T23" s="360"/>
      <c r="U23" s="360"/>
      <c r="V23" s="360"/>
      <c r="W23" s="360"/>
      <c r="X23" s="360"/>
      <c r="Y23" s="360"/>
      <c r="Z23" s="360"/>
      <c r="AA23" s="360"/>
      <c r="AB23" s="360"/>
      <c r="AC23" s="360"/>
      <c r="AD23" s="360"/>
      <c r="AE23" s="360"/>
      <c r="AF23" s="360"/>
      <c r="AG23" s="360"/>
      <c r="AH23" s="360"/>
      <c r="AI23" s="360"/>
      <c r="AJ23" s="360"/>
      <c r="AK23" s="361"/>
      <c r="AL23" s="46"/>
    </row>
    <row r="24" spans="1:38" ht="14.1" customHeight="1">
      <c r="A24" s="123"/>
      <c r="B24" s="44"/>
      <c r="C24" s="77"/>
      <c r="D24" s="77" t="s">
        <v>140</v>
      </c>
      <c r="E24" s="49"/>
      <c r="F24" s="49"/>
      <c r="G24" s="130"/>
      <c r="H24" s="130"/>
      <c r="I24" s="266"/>
      <c r="J24" s="244"/>
      <c r="K24" s="244"/>
      <c r="L24" s="244"/>
      <c r="M24" s="244"/>
      <c r="N24" s="244"/>
      <c r="O24" s="245"/>
      <c r="P24" s="362"/>
      <c r="Q24" s="363"/>
      <c r="R24" s="363"/>
      <c r="S24" s="363"/>
      <c r="T24" s="363"/>
      <c r="U24" s="363"/>
      <c r="V24" s="363"/>
      <c r="W24" s="363"/>
      <c r="X24" s="363"/>
      <c r="Y24" s="363"/>
      <c r="Z24" s="363"/>
      <c r="AA24" s="363"/>
      <c r="AB24" s="363"/>
      <c r="AC24" s="363"/>
      <c r="AD24" s="363"/>
      <c r="AE24" s="363"/>
      <c r="AF24" s="363"/>
      <c r="AG24" s="363"/>
      <c r="AH24" s="363"/>
      <c r="AI24" s="363"/>
      <c r="AJ24" s="363"/>
      <c r="AK24" s="364"/>
      <c r="AL24" s="46"/>
    </row>
    <row r="25" spans="1:38" ht="14.1" customHeight="1">
      <c r="A25" s="123"/>
      <c r="B25" s="44"/>
      <c r="C25" s="83"/>
      <c r="D25" s="84"/>
      <c r="E25" s="85"/>
      <c r="F25" s="73"/>
      <c r="G25" s="128"/>
      <c r="H25" s="128"/>
      <c r="I25" s="246"/>
      <c r="J25" s="247"/>
      <c r="K25" s="247"/>
      <c r="L25" s="247"/>
      <c r="M25" s="247"/>
      <c r="N25" s="247"/>
      <c r="O25" s="248"/>
      <c r="P25" s="365"/>
      <c r="Q25" s="366"/>
      <c r="R25" s="366"/>
      <c r="S25" s="366"/>
      <c r="T25" s="366"/>
      <c r="U25" s="366"/>
      <c r="V25" s="366"/>
      <c r="W25" s="366"/>
      <c r="X25" s="366"/>
      <c r="Y25" s="366"/>
      <c r="Z25" s="366"/>
      <c r="AA25" s="366"/>
      <c r="AB25" s="366"/>
      <c r="AC25" s="366"/>
      <c r="AD25" s="366"/>
      <c r="AE25" s="366"/>
      <c r="AF25" s="366"/>
      <c r="AG25" s="366"/>
      <c r="AH25" s="366"/>
      <c r="AI25" s="366"/>
      <c r="AJ25" s="366"/>
      <c r="AK25" s="367"/>
      <c r="AL25" s="46"/>
    </row>
    <row r="26" spans="1:38" ht="14.1" customHeight="1">
      <c r="A26" s="123"/>
      <c r="B26" s="44"/>
      <c r="C26" s="77"/>
      <c r="D26" s="130"/>
      <c r="E26" s="131"/>
      <c r="F26" s="49"/>
      <c r="G26" s="132"/>
      <c r="H26" s="130"/>
      <c r="I26" s="353" t="s">
        <v>141</v>
      </c>
      <c r="J26" s="354"/>
      <c r="K26" s="354"/>
      <c r="L26" s="354"/>
      <c r="M26" s="354"/>
      <c r="N26" s="354"/>
      <c r="O26" s="355"/>
      <c r="P26" s="347"/>
      <c r="Q26" s="348"/>
      <c r="R26" s="348"/>
      <c r="S26" s="348"/>
      <c r="T26" s="348"/>
      <c r="U26" s="348"/>
      <c r="V26" s="348"/>
      <c r="W26" s="348"/>
      <c r="X26" s="348"/>
      <c r="Y26" s="348"/>
      <c r="Z26" s="348"/>
      <c r="AA26" s="348"/>
      <c r="AB26" s="348"/>
      <c r="AC26" s="348"/>
      <c r="AD26" s="348"/>
      <c r="AE26" s="348"/>
      <c r="AF26" s="348"/>
      <c r="AG26" s="348"/>
      <c r="AH26" s="348"/>
      <c r="AI26" s="348"/>
      <c r="AJ26" s="348"/>
      <c r="AK26" s="349"/>
      <c r="AL26" s="46"/>
    </row>
    <row r="27" spans="1:38" ht="14.1" customHeight="1">
      <c r="A27" s="123"/>
      <c r="B27" s="44"/>
      <c r="C27" s="60" t="s">
        <v>142</v>
      </c>
      <c r="D27" s="49"/>
      <c r="E27" s="49"/>
      <c r="F27" s="49"/>
      <c r="G27" s="130"/>
      <c r="H27" s="130"/>
      <c r="I27" s="368"/>
      <c r="J27" s="369"/>
      <c r="K27" s="369"/>
      <c r="L27" s="369"/>
      <c r="M27" s="369"/>
      <c r="N27" s="369"/>
      <c r="O27" s="370"/>
      <c r="P27" s="371"/>
      <c r="Q27" s="372"/>
      <c r="R27" s="372"/>
      <c r="S27" s="372"/>
      <c r="T27" s="372"/>
      <c r="U27" s="372"/>
      <c r="V27" s="372"/>
      <c r="W27" s="372"/>
      <c r="X27" s="372"/>
      <c r="Y27" s="372"/>
      <c r="Z27" s="372"/>
      <c r="AA27" s="372"/>
      <c r="AB27" s="372"/>
      <c r="AC27" s="372"/>
      <c r="AD27" s="372"/>
      <c r="AE27" s="372"/>
      <c r="AF27" s="372"/>
      <c r="AG27" s="372"/>
      <c r="AH27" s="372"/>
      <c r="AI27" s="372"/>
      <c r="AJ27" s="372"/>
      <c r="AK27" s="373"/>
      <c r="AL27" s="46"/>
    </row>
    <row r="28" spans="1:38" ht="14.1" customHeight="1">
      <c r="A28" s="123"/>
      <c r="B28" s="44"/>
      <c r="C28" s="60" t="s">
        <v>143</v>
      </c>
      <c r="D28" s="49"/>
      <c r="E28" s="49"/>
      <c r="F28" s="49"/>
      <c r="G28" s="130"/>
      <c r="H28" s="130"/>
      <c r="I28" s="89" t="s">
        <v>144</v>
      </c>
      <c r="J28" s="90"/>
      <c r="K28" s="90"/>
      <c r="L28" s="90"/>
      <c r="M28" s="90"/>
      <c r="N28" s="90"/>
      <c r="O28" s="91"/>
      <c r="P28" s="308" t="s">
        <v>70</v>
      </c>
      <c r="Q28" s="309"/>
      <c r="R28" s="309"/>
      <c r="S28" s="310"/>
      <c r="T28" s="68"/>
      <c r="U28" s="69" t="s">
        <v>71</v>
      </c>
      <c r="V28" s="138"/>
      <c r="W28" s="138"/>
      <c r="X28" s="138"/>
      <c r="Y28" s="138"/>
      <c r="Z28" s="138"/>
      <c r="AA28" s="138"/>
      <c r="AB28" s="138"/>
      <c r="AC28" s="138"/>
      <c r="AD28" s="138"/>
      <c r="AE28" s="138"/>
      <c r="AF28" s="138"/>
      <c r="AG28" s="138"/>
      <c r="AH28" s="138"/>
      <c r="AI28" s="138"/>
      <c r="AJ28" s="138"/>
      <c r="AK28" s="139"/>
      <c r="AL28" s="46"/>
    </row>
    <row r="29" spans="1:38" ht="14.1" customHeight="1">
      <c r="A29" s="123"/>
      <c r="B29" s="44"/>
      <c r="C29" s="133"/>
      <c r="D29" s="49"/>
      <c r="E29" s="49"/>
      <c r="F29" s="49"/>
      <c r="G29" s="130"/>
      <c r="H29" s="130"/>
      <c r="I29" s="94"/>
      <c r="J29" s="95"/>
      <c r="K29" s="95" t="s">
        <v>72</v>
      </c>
      <c r="L29" s="95"/>
      <c r="M29" s="95"/>
      <c r="N29" s="95"/>
      <c r="O29" s="95"/>
      <c r="P29" s="307" t="s">
        <v>73</v>
      </c>
      <c r="Q29" s="262"/>
      <c r="R29" s="262"/>
      <c r="S29" s="263"/>
      <c r="T29" s="69"/>
      <c r="U29" s="69" t="s">
        <v>74</v>
      </c>
      <c r="V29" s="138"/>
      <c r="W29" s="138"/>
      <c r="X29" s="138"/>
      <c r="Y29" s="138"/>
      <c r="Z29" s="138"/>
      <c r="AA29" s="138"/>
      <c r="AB29" s="138"/>
      <c r="AC29" s="138"/>
      <c r="AD29" s="138"/>
      <c r="AE29" s="138"/>
      <c r="AF29" s="138"/>
      <c r="AG29" s="138"/>
      <c r="AH29" s="138"/>
      <c r="AI29" s="138"/>
      <c r="AJ29" s="138"/>
      <c r="AK29" s="139"/>
      <c r="AL29" s="46"/>
    </row>
    <row r="30" spans="1:38" s="46" customFormat="1" ht="14.1" customHeight="1">
      <c r="C30" s="140"/>
      <c r="I30" s="94"/>
      <c r="J30" s="95"/>
      <c r="K30" s="95" t="s">
        <v>211</v>
      </c>
      <c r="L30" s="95"/>
      <c r="M30" s="95"/>
      <c r="N30" s="95"/>
      <c r="O30" s="141"/>
      <c r="P30" s="96"/>
      <c r="Q30" s="97"/>
      <c r="R30" s="97"/>
      <c r="S30" s="98"/>
      <c r="T30" s="99"/>
      <c r="U30" s="387" t="s">
        <v>159</v>
      </c>
      <c r="V30" s="387"/>
      <c r="W30" s="387"/>
      <c r="X30" s="387"/>
      <c r="Y30" s="387"/>
      <c r="Z30" s="387"/>
      <c r="AA30" s="387"/>
      <c r="AB30" s="387"/>
      <c r="AC30" s="387"/>
      <c r="AD30" s="387"/>
      <c r="AE30" s="387"/>
      <c r="AF30" s="387"/>
      <c r="AG30" s="387"/>
      <c r="AH30" s="387"/>
      <c r="AI30" s="387"/>
      <c r="AJ30" s="387"/>
      <c r="AK30" s="388"/>
    </row>
    <row r="31" spans="1:38" s="46" customFormat="1" ht="14.1" customHeight="1">
      <c r="C31" s="140"/>
      <c r="I31" s="94"/>
      <c r="J31" s="95"/>
      <c r="K31" s="95"/>
      <c r="L31" s="95"/>
      <c r="M31" s="95"/>
      <c r="N31" s="95"/>
      <c r="O31" s="141"/>
      <c r="P31" s="311" t="s">
        <v>75</v>
      </c>
      <c r="Q31" s="312"/>
      <c r="R31" s="312"/>
      <c r="S31" s="313"/>
      <c r="T31" s="278"/>
      <c r="U31" s="279"/>
      <c r="V31" s="279"/>
      <c r="W31" s="279"/>
      <c r="X31" s="279"/>
      <c r="Y31" s="279"/>
      <c r="Z31" s="279"/>
      <c r="AA31" s="279"/>
      <c r="AB31" s="279"/>
      <c r="AC31" s="279"/>
      <c r="AD31" s="279"/>
      <c r="AE31" s="279"/>
      <c r="AF31" s="279"/>
      <c r="AG31" s="279"/>
      <c r="AH31" s="279"/>
      <c r="AI31" s="279"/>
      <c r="AJ31" s="279"/>
      <c r="AK31" s="280"/>
    </row>
    <row r="32" spans="1:38" s="46" customFormat="1" ht="14.1" customHeight="1">
      <c r="C32" s="140"/>
      <c r="I32" s="94"/>
      <c r="J32" s="95"/>
      <c r="K32" s="95"/>
      <c r="L32" s="95"/>
      <c r="M32" s="95"/>
      <c r="N32" s="95"/>
      <c r="O32" s="141"/>
      <c r="P32" s="311" t="s">
        <v>76</v>
      </c>
      <c r="Q32" s="312"/>
      <c r="R32" s="312"/>
      <c r="S32" s="313"/>
      <c r="T32" s="278"/>
      <c r="U32" s="279"/>
      <c r="V32" s="279"/>
      <c r="W32" s="279"/>
      <c r="X32" s="279"/>
      <c r="Y32" s="279"/>
      <c r="Z32" s="279"/>
      <c r="AA32" s="279"/>
      <c r="AB32" s="279"/>
      <c r="AC32" s="279"/>
      <c r="AD32" s="279"/>
      <c r="AE32" s="279"/>
      <c r="AF32" s="279"/>
      <c r="AG32" s="279"/>
      <c r="AH32" s="279"/>
      <c r="AI32" s="279"/>
      <c r="AJ32" s="279"/>
      <c r="AK32" s="280"/>
    </row>
    <row r="33" spans="1:38" s="46" customFormat="1" ht="14.1" customHeight="1">
      <c r="C33" s="140"/>
      <c r="I33" s="94"/>
      <c r="J33" s="95"/>
      <c r="K33" s="95"/>
      <c r="L33" s="95"/>
      <c r="M33" s="95"/>
      <c r="N33" s="95"/>
      <c r="O33" s="141"/>
      <c r="P33" s="311" t="s">
        <v>77</v>
      </c>
      <c r="Q33" s="312"/>
      <c r="R33" s="312"/>
      <c r="S33" s="313"/>
      <c r="T33" s="66"/>
      <c r="U33" s="66" t="s">
        <v>78</v>
      </c>
      <c r="V33" s="142"/>
      <c r="W33" s="142"/>
      <c r="X33" s="142"/>
      <c r="Y33" s="142"/>
      <c r="Z33" s="142"/>
      <c r="AA33" s="142"/>
      <c r="AB33" s="142"/>
      <c r="AC33" s="142"/>
      <c r="AD33" s="142"/>
      <c r="AE33" s="142"/>
      <c r="AF33" s="142"/>
      <c r="AG33" s="142"/>
      <c r="AH33" s="142"/>
      <c r="AI33" s="142"/>
      <c r="AJ33" s="142"/>
      <c r="AK33" s="143"/>
    </row>
    <row r="34" spans="1:38" s="46" customFormat="1" ht="14.1" customHeight="1">
      <c r="C34" s="140"/>
      <c r="I34" s="94"/>
      <c r="J34" s="95"/>
      <c r="K34" s="95"/>
      <c r="L34" s="95"/>
      <c r="M34" s="95"/>
      <c r="N34" s="95"/>
      <c r="O34" s="141"/>
      <c r="P34" s="311" t="s">
        <v>79</v>
      </c>
      <c r="Q34" s="312"/>
      <c r="R34" s="312"/>
      <c r="S34" s="313"/>
      <c r="T34" s="66"/>
      <c r="U34" s="66" t="s">
        <v>80</v>
      </c>
      <c r="V34" s="142"/>
      <c r="W34" s="142"/>
      <c r="X34" s="142"/>
      <c r="Y34" s="142"/>
      <c r="Z34" s="142"/>
      <c r="AA34" s="142"/>
      <c r="AB34" s="142"/>
      <c r="AC34" s="142"/>
      <c r="AD34" s="142"/>
      <c r="AE34" s="142"/>
      <c r="AF34" s="142"/>
      <c r="AG34" s="142"/>
      <c r="AH34" s="142"/>
      <c r="AI34" s="142"/>
      <c r="AJ34" s="142"/>
      <c r="AK34" s="143"/>
    </row>
    <row r="35" spans="1:38" s="46" customFormat="1" ht="14.1" customHeight="1">
      <c r="C35" s="140"/>
      <c r="I35" s="94"/>
      <c r="J35" s="95"/>
      <c r="K35" s="95"/>
      <c r="L35" s="95"/>
      <c r="M35" s="95"/>
      <c r="N35" s="95"/>
      <c r="O35" s="141"/>
      <c r="P35" s="307" t="s">
        <v>81</v>
      </c>
      <c r="Q35" s="262"/>
      <c r="R35" s="262"/>
      <c r="S35" s="263"/>
      <c r="T35" s="69"/>
      <c r="U35" s="47" t="s">
        <v>146</v>
      </c>
      <c r="AK35" s="144"/>
    </row>
    <row r="36" spans="1:38" s="46" customFormat="1" ht="14.1" customHeight="1">
      <c r="C36" s="140"/>
      <c r="I36" s="94"/>
      <c r="J36" s="95"/>
      <c r="K36" s="95"/>
      <c r="L36" s="95"/>
      <c r="M36" s="95"/>
      <c r="N36" s="95"/>
      <c r="O36" s="141"/>
      <c r="P36" s="103"/>
      <c r="Q36" s="62"/>
      <c r="R36" s="62"/>
      <c r="S36" s="63"/>
      <c r="T36" s="47"/>
      <c r="U36" s="47" t="s">
        <v>147</v>
      </c>
      <c r="AK36" s="144"/>
    </row>
    <row r="37" spans="1:38" s="46" customFormat="1" ht="14.1" customHeight="1">
      <c r="C37" s="140"/>
      <c r="I37" s="94"/>
      <c r="J37" s="95"/>
      <c r="K37" s="95"/>
      <c r="L37" s="95"/>
      <c r="M37" s="95"/>
      <c r="N37" s="95"/>
      <c r="O37" s="141"/>
      <c r="P37" s="307" t="s">
        <v>38</v>
      </c>
      <c r="Q37" s="262"/>
      <c r="R37" s="262"/>
      <c r="S37" s="263"/>
      <c r="T37" s="389"/>
      <c r="U37" s="390"/>
      <c r="V37" s="390"/>
      <c r="W37" s="390"/>
      <c r="X37" s="390"/>
      <c r="Y37" s="390"/>
      <c r="Z37" s="390"/>
      <c r="AA37" s="390"/>
      <c r="AB37" s="390"/>
      <c r="AC37" s="390"/>
      <c r="AD37" s="390"/>
      <c r="AE37" s="390"/>
      <c r="AF37" s="390"/>
      <c r="AG37" s="390"/>
      <c r="AH37" s="390"/>
      <c r="AI37" s="390"/>
      <c r="AJ37" s="390"/>
      <c r="AK37" s="391"/>
    </row>
    <row r="38" spans="1:38" s="46" customFormat="1" ht="14.1" customHeight="1">
      <c r="C38" s="140"/>
      <c r="I38" s="94"/>
      <c r="J38" s="95"/>
      <c r="K38" s="95"/>
      <c r="L38" s="95"/>
      <c r="M38" s="95"/>
      <c r="N38" s="95"/>
      <c r="O38" s="141"/>
      <c r="P38" s="103"/>
      <c r="Q38" s="104"/>
      <c r="R38" s="104"/>
      <c r="S38" s="63"/>
      <c r="T38" s="392"/>
      <c r="U38" s="393"/>
      <c r="V38" s="393"/>
      <c r="W38" s="393"/>
      <c r="X38" s="393"/>
      <c r="Y38" s="393"/>
      <c r="Z38" s="393"/>
      <c r="AA38" s="393"/>
      <c r="AB38" s="393"/>
      <c r="AC38" s="393"/>
      <c r="AD38" s="393"/>
      <c r="AE38" s="393"/>
      <c r="AF38" s="393"/>
      <c r="AG38" s="393"/>
      <c r="AH38" s="393"/>
      <c r="AI38" s="393"/>
      <c r="AJ38" s="393"/>
      <c r="AK38" s="394"/>
    </row>
    <row r="39" spans="1:38" s="46" customFormat="1" ht="14.1" customHeight="1">
      <c r="C39" s="140"/>
      <c r="I39" s="94"/>
      <c r="J39" s="95"/>
      <c r="K39" s="95"/>
      <c r="L39" s="95"/>
      <c r="M39" s="95"/>
      <c r="N39" s="95"/>
      <c r="O39" s="141"/>
      <c r="P39" s="103"/>
      <c r="Q39" s="104"/>
      <c r="R39" s="104"/>
      <c r="S39" s="63"/>
      <c r="T39" s="392"/>
      <c r="U39" s="393"/>
      <c r="V39" s="393"/>
      <c r="W39" s="393"/>
      <c r="X39" s="393"/>
      <c r="Y39" s="393"/>
      <c r="Z39" s="393"/>
      <c r="AA39" s="393"/>
      <c r="AB39" s="393"/>
      <c r="AC39" s="393"/>
      <c r="AD39" s="393"/>
      <c r="AE39" s="393"/>
      <c r="AF39" s="393"/>
      <c r="AG39" s="393"/>
      <c r="AH39" s="393"/>
      <c r="AI39" s="393"/>
      <c r="AJ39" s="393"/>
      <c r="AK39" s="394"/>
    </row>
    <row r="40" spans="1:38" s="46" customFormat="1" ht="14.1" customHeight="1">
      <c r="C40" s="140"/>
      <c r="D40" s="145"/>
      <c r="E40" s="145"/>
      <c r="F40" s="145"/>
      <c r="G40" s="145"/>
      <c r="H40" s="145"/>
      <c r="I40" s="105"/>
      <c r="J40" s="106"/>
      <c r="K40" s="106"/>
      <c r="L40" s="106"/>
      <c r="M40" s="106"/>
      <c r="N40" s="106"/>
      <c r="O40" s="146"/>
      <c r="P40" s="107"/>
      <c r="Q40" s="50"/>
      <c r="R40" s="50"/>
      <c r="S40" s="59"/>
      <c r="T40" s="395"/>
      <c r="U40" s="396"/>
      <c r="V40" s="396"/>
      <c r="W40" s="396"/>
      <c r="X40" s="396"/>
      <c r="Y40" s="396"/>
      <c r="Z40" s="396"/>
      <c r="AA40" s="396"/>
      <c r="AB40" s="396"/>
      <c r="AC40" s="396"/>
      <c r="AD40" s="396"/>
      <c r="AE40" s="396"/>
      <c r="AF40" s="396"/>
      <c r="AG40" s="396"/>
      <c r="AH40" s="396"/>
      <c r="AI40" s="396"/>
      <c r="AJ40" s="396"/>
      <c r="AK40" s="397"/>
    </row>
    <row r="41" spans="1:38" ht="14.1" customHeight="1">
      <c r="A41" s="123"/>
      <c r="B41" s="44"/>
      <c r="C41" s="112"/>
      <c r="D41" s="51"/>
      <c r="E41" s="53"/>
      <c r="F41" s="134"/>
      <c r="G41" s="135"/>
      <c r="H41" s="147"/>
      <c r="I41" s="89" t="s">
        <v>148</v>
      </c>
      <c r="J41" s="90"/>
      <c r="K41" s="90"/>
      <c r="L41" s="90"/>
      <c r="M41" s="148"/>
      <c r="N41" s="148"/>
      <c r="O41" s="149"/>
      <c r="P41" s="398" t="s">
        <v>204</v>
      </c>
      <c r="Q41" s="399"/>
      <c r="R41" s="399"/>
      <c r="S41" s="399"/>
      <c r="T41" s="399"/>
      <c r="U41" s="399"/>
      <c r="V41" s="399"/>
      <c r="W41" s="399"/>
      <c r="X41" s="399"/>
      <c r="Y41" s="399"/>
      <c r="Z41" s="399"/>
      <c r="AA41" s="399"/>
      <c r="AB41" s="399"/>
      <c r="AC41" s="399"/>
      <c r="AD41" s="399"/>
      <c r="AE41" s="399"/>
      <c r="AF41" s="399"/>
      <c r="AG41" s="399"/>
      <c r="AH41" s="399"/>
      <c r="AI41" s="399"/>
      <c r="AJ41" s="399"/>
      <c r="AK41" s="400"/>
      <c r="AL41" s="46"/>
    </row>
    <row r="42" spans="1:38" ht="14.1" customHeight="1">
      <c r="A42" s="123"/>
      <c r="B42" s="44"/>
      <c r="C42" s="77"/>
      <c r="D42" s="77" t="s">
        <v>149</v>
      </c>
      <c r="E42" s="49"/>
      <c r="F42" s="49"/>
      <c r="G42" s="136"/>
      <c r="H42" s="150"/>
      <c r="I42" s="94"/>
      <c r="J42" s="95"/>
      <c r="K42" s="95" t="s">
        <v>205</v>
      </c>
      <c r="L42" s="95"/>
      <c r="M42" s="95"/>
      <c r="N42" s="95"/>
      <c r="O42" s="116"/>
      <c r="P42" s="401"/>
      <c r="Q42" s="402"/>
      <c r="R42" s="402"/>
      <c r="S42" s="402"/>
      <c r="T42" s="402"/>
      <c r="U42" s="402"/>
      <c r="V42" s="402"/>
      <c r="W42" s="402"/>
      <c r="X42" s="402"/>
      <c r="Y42" s="402"/>
      <c r="Z42" s="402"/>
      <c r="AA42" s="402"/>
      <c r="AB42" s="402"/>
      <c r="AC42" s="402"/>
      <c r="AD42" s="402"/>
      <c r="AE42" s="402"/>
      <c r="AF42" s="402"/>
      <c r="AG42" s="402"/>
      <c r="AH42" s="402"/>
      <c r="AI42" s="402"/>
      <c r="AJ42" s="402"/>
      <c r="AK42" s="403"/>
      <c r="AL42" s="46"/>
    </row>
    <row r="43" spans="1:38" ht="14.1" customHeight="1">
      <c r="A43" s="123"/>
      <c r="B43" s="44"/>
      <c r="C43" s="77"/>
      <c r="D43" s="77"/>
      <c r="E43" s="49"/>
      <c r="F43" s="49"/>
      <c r="G43" s="136"/>
      <c r="H43" s="150"/>
      <c r="I43" s="94"/>
      <c r="J43" s="95"/>
      <c r="K43" s="95" t="s">
        <v>211</v>
      </c>
      <c r="L43" s="95"/>
      <c r="M43" s="95"/>
      <c r="N43" s="95"/>
      <c r="O43" s="116"/>
      <c r="P43" s="371"/>
      <c r="Q43" s="372"/>
      <c r="R43" s="372"/>
      <c r="S43" s="372"/>
      <c r="T43" s="372"/>
      <c r="U43" s="372"/>
      <c r="V43" s="372"/>
      <c r="W43" s="372"/>
      <c r="X43" s="372"/>
      <c r="Y43" s="372"/>
      <c r="Z43" s="372"/>
      <c r="AA43" s="372"/>
      <c r="AB43" s="372"/>
      <c r="AC43" s="372"/>
      <c r="AD43" s="372"/>
      <c r="AE43" s="372"/>
      <c r="AF43" s="372"/>
      <c r="AG43" s="372"/>
      <c r="AH43" s="372"/>
      <c r="AI43" s="372"/>
      <c r="AJ43" s="372"/>
      <c r="AK43" s="373"/>
      <c r="AL43" s="46"/>
    </row>
    <row r="44" spans="1:38" ht="14.1" customHeight="1">
      <c r="A44" s="123"/>
      <c r="B44" s="44"/>
      <c r="C44" s="77"/>
      <c r="D44" s="77"/>
      <c r="E44" s="49"/>
      <c r="F44" s="49"/>
      <c r="G44" s="136"/>
      <c r="H44" s="150"/>
      <c r="I44" s="94"/>
      <c r="J44" s="95"/>
      <c r="K44" s="95"/>
      <c r="L44" s="95"/>
      <c r="M44" s="95"/>
      <c r="N44" s="95"/>
      <c r="O44" s="116"/>
      <c r="P44" s="371"/>
      <c r="Q44" s="372"/>
      <c r="R44" s="372"/>
      <c r="S44" s="372"/>
      <c r="T44" s="372"/>
      <c r="U44" s="372"/>
      <c r="V44" s="372"/>
      <c r="W44" s="372"/>
      <c r="X44" s="372"/>
      <c r="Y44" s="372"/>
      <c r="Z44" s="372"/>
      <c r="AA44" s="372"/>
      <c r="AB44" s="372"/>
      <c r="AC44" s="372"/>
      <c r="AD44" s="372"/>
      <c r="AE44" s="372"/>
      <c r="AF44" s="372"/>
      <c r="AG44" s="372"/>
      <c r="AH44" s="372"/>
      <c r="AI44" s="372"/>
      <c r="AJ44" s="372"/>
      <c r="AK44" s="373"/>
      <c r="AL44" s="46"/>
    </row>
    <row r="45" spans="1:38" ht="14.1" customHeight="1">
      <c r="A45" s="123"/>
      <c r="B45" s="44"/>
      <c r="C45" s="83"/>
      <c r="D45" s="83"/>
      <c r="E45" s="73"/>
      <c r="F45" s="73"/>
      <c r="G45" s="128"/>
      <c r="H45" s="129"/>
      <c r="I45" s="105"/>
      <c r="J45" s="106"/>
      <c r="K45" s="106"/>
      <c r="L45" s="106"/>
      <c r="M45" s="106"/>
      <c r="N45" s="106"/>
      <c r="O45" s="121"/>
      <c r="P45" s="350"/>
      <c r="Q45" s="351"/>
      <c r="R45" s="351"/>
      <c r="S45" s="351"/>
      <c r="T45" s="351"/>
      <c r="U45" s="351"/>
      <c r="V45" s="351"/>
      <c r="W45" s="351"/>
      <c r="X45" s="351"/>
      <c r="Y45" s="351"/>
      <c r="Z45" s="351"/>
      <c r="AA45" s="351"/>
      <c r="AB45" s="351"/>
      <c r="AC45" s="351"/>
      <c r="AD45" s="351"/>
      <c r="AE45" s="351"/>
      <c r="AF45" s="351"/>
      <c r="AG45" s="351"/>
      <c r="AH45" s="351"/>
      <c r="AI45" s="351"/>
      <c r="AJ45" s="351"/>
      <c r="AK45" s="352"/>
      <c r="AL45" s="46"/>
    </row>
    <row r="46" spans="1:38" ht="14.1" customHeight="1">
      <c r="A46" s="123"/>
      <c r="B46" s="44"/>
      <c r="C46" s="51"/>
      <c r="D46" s="124"/>
      <c r="E46" s="134"/>
      <c r="F46" s="53"/>
      <c r="G46" s="126"/>
      <c r="H46" s="124"/>
      <c r="I46" s="353" t="s">
        <v>150</v>
      </c>
      <c r="J46" s="354"/>
      <c r="K46" s="354"/>
      <c r="L46" s="354"/>
      <c r="M46" s="354"/>
      <c r="N46" s="354"/>
      <c r="O46" s="355"/>
      <c r="P46" s="347"/>
      <c r="Q46" s="348"/>
      <c r="R46" s="348"/>
      <c r="S46" s="348"/>
      <c r="T46" s="348"/>
      <c r="U46" s="348"/>
      <c r="V46" s="348"/>
      <c r="W46" s="348"/>
      <c r="X46" s="348"/>
      <c r="Y46" s="348"/>
      <c r="Z46" s="348"/>
      <c r="AA46" s="348"/>
      <c r="AB46" s="348"/>
      <c r="AC46" s="348"/>
      <c r="AD46" s="348"/>
      <c r="AE46" s="348"/>
      <c r="AF46" s="348"/>
      <c r="AG46" s="348"/>
      <c r="AH46" s="348"/>
      <c r="AI46" s="348"/>
      <c r="AJ46" s="348"/>
      <c r="AK46" s="349"/>
      <c r="AL46" s="46"/>
    </row>
    <row r="47" spans="1:38" ht="14.1" customHeight="1">
      <c r="A47" s="123"/>
      <c r="B47" s="44"/>
      <c r="C47" s="60" t="s">
        <v>151</v>
      </c>
      <c r="D47" s="49"/>
      <c r="E47" s="49"/>
      <c r="F47" s="49"/>
      <c r="G47" s="130"/>
      <c r="H47" s="130"/>
      <c r="I47" s="356"/>
      <c r="J47" s="357"/>
      <c r="K47" s="357"/>
      <c r="L47" s="357"/>
      <c r="M47" s="357"/>
      <c r="N47" s="357"/>
      <c r="O47" s="358"/>
      <c r="P47" s="350"/>
      <c r="Q47" s="351"/>
      <c r="R47" s="351"/>
      <c r="S47" s="351"/>
      <c r="T47" s="351"/>
      <c r="U47" s="351"/>
      <c r="V47" s="351"/>
      <c r="W47" s="351"/>
      <c r="X47" s="351"/>
      <c r="Y47" s="351"/>
      <c r="Z47" s="351"/>
      <c r="AA47" s="351"/>
      <c r="AB47" s="351"/>
      <c r="AC47" s="351"/>
      <c r="AD47" s="351"/>
      <c r="AE47" s="351"/>
      <c r="AF47" s="351"/>
      <c r="AG47" s="351"/>
      <c r="AH47" s="351"/>
      <c r="AI47" s="351"/>
      <c r="AJ47" s="351"/>
      <c r="AK47" s="352"/>
      <c r="AL47" s="46"/>
    </row>
    <row r="48" spans="1:38" ht="14.1" customHeight="1">
      <c r="A48" s="123"/>
      <c r="B48" s="44"/>
      <c r="C48" s="77"/>
      <c r="D48" s="51"/>
      <c r="E48" s="53"/>
      <c r="F48" s="134"/>
      <c r="G48" s="135"/>
      <c r="H48" s="135"/>
      <c r="I48" s="277"/>
      <c r="J48" s="241"/>
      <c r="K48" s="241"/>
      <c r="L48" s="241"/>
      <c r="M48" s="241"/>
      <c r="N48" s="241"/>
      <c r="O48" s="242"/>
      <c r="P48" s="359"/>
      <c r="Q48" s="360"/>
      <c r="R48" s="360"/>
      <c r="S48" s="360"/>
      <c r="T48" s="360"/>
      <c r="U48" s="360"/>
      <c r="V48" s="360"/>
      <c r="W48" s="360"/>
      <c r="X48" s="360"/>
      <c r="Y48" s="360"/>
      <c r="Z48" s="360"/>
      <c r="AA48" s="360"/>
      <c r="AB48" s="360"/>
      <c r="AC48" s="360"/>
      <c r="AD48" s="360"/>
      <c r="AE48" s="360"/>
      <c r="AF48" s="360"/>
      <c r="AG48" s="360"/>
      <c r="AH48" s="360"/>
      <c r="AI48" s="360"/>
      <c r="AJ48" s="360"/>
      <c r="AK48" s="361"/>
      <c r="AL48" s="46"/>
    </row>
    <row r="49" spans="1:38" ht="14.1" customHeight="1">
      <c r="A49" s="123"/>
      <c r="B49" s="44"/>
      <c r="C49" s="77"/>
      <c r="D49" s="77" t="s">
        <v>152</v>
      </c>
      <c r="E49" s="49"/>
      <c r="F49" s="49"/>
      <c r="G49" s="130"/>
      <c r="H49" s="130"/>
      <c r="I49" s="266"/>
      <c r="J49" s="244"/>
      <c r="K49" s="244"/>
      <c r="L49" s="244"/>
      <c r="M49" s="244"/>
      <c r="N49" s="244"/>
      <c r="O49" s="245"/>
      <c r="P49" s="362"/>
      <c r="Q49" s="363"/>
      <c r="R49" s="363"/>
      <c r="S49" s="363"/>
      <c r="T49" s="363"/>
      <c r="U49" s="363"/>
      <c r="V49" s="363"/>
      <c r="W49" s="363"/>
      <c r="X49" s="363"/>
      <c r="Y49" s="363"/>
      <c r="Z49" s="363"/>
      <c r="AA49" s="363"/>
      <c r="AB49" s="363"/>
      <c r="AC49" s="363"/>
      <c r="AD49" s="363"/>
      <c r="AE49" s="363"/>
      <c r="AF49" s="363"/>
      <c r="AG49" s="363"/>
      <c r="AH49" s="363"/>
      <c r="AI49" s="363"/>
      <c r="AJ49" s="363"/>
      <c r="AK49" s="364"/>
      <c r="AL49" s="46"/>
    </row>
    <row r="50" spans="1:38" ht="14.1" customHeight="1">
      <c r="A50" s="123"/>
      <c r="B50" s="44"/>
      <c r="C50" s="77"/>
      <c r="D50" s="51"/>
      <c r="E50" s="53"/>
      <c r="F50" s="134"/>
      <c r="G50" s="135"/>
      <c r="H50" s="135"/>
      <c r="I50" s="277"/>
      <c r="J50" s="241"/>
      <c r="K50" s="241"/>
      <c r="L50" s="241"/>
      <c r="M50" s="241"/>
      <c r="N50" s="241"/>
      <c r="O50" s="242"/>
      <c r="P50" s="359"/>
      <c r="Q50" s="360"/>
      <c r="R50" s="360"/>
      <c r="S50" s="360"/>
      <c r="T50" s="360"/>
      <c r="U50" s="360"/>
      <c r="V50" s="360"/>
      <c r="W50" s="360"/>
      <c r="X50" s="360"/>
      <c r="Y50" s="360"/>
      <c r="Z50" s="360"/>
      <c r="AA50" s="360"/>
      <c r="AB50" s="360"/>
      <c r="AC50" s="360"/>
      <c r="AD50" s="360"/>
      <c r="AE50" s="360"/>
      <c r="AF50" s="360"/>
      <c r="AG50" s="360"/>
      <c r="AH50" s="360"/>
      <c r="AI50" s="360"/>
      <c r="AJ50" s="360"/>
      <c r="AK50" s="361"/>
      <c r="AL50" s="46"/>
    </row>
    <row r="51" spans="1:38" ht="14.1" customHeight="1">
      <c r="A51" s="123"/>
      <c r="B51" s="44"/>
      <c r="C51" s="77"/>
      <c r="D51" s="77" t="s">
        <v>153</v>
      </c>
      <c r="E51" s="49"/>
      <c r="F51" s="49"/>
      <c r="G51" s="130"/>
      <c r="H51" s="130"/>
      <c r="I51" s="266"/>
      <c r="J51" s="244"/>
      <c r="K51" s="244"/>
      <c r="L51" s="244"/>
      <c r="M51" s="244"/>
      <c r="N51" s="244"/>
      <c r="O51" s="245"/>
      <c r="P51" s="362"/>
      <c r="Q51" s="363"/>
      <c r="R51" s="363"/>
      <c r="S51" s="363"/>
      <c r="T51" s="363"/>
      <c r="U51" s="363"/>
      <c r="V51" s="363"/>
      <c r="W51" s="363"/>
      <c r="X51" s="363"/>
      <c r="Y51" s="363"/>
      <c r="Z51" s="363"/>
      <c r="AA51" s="363"/>
      <c r="AB51" s="363"/>
      <c r="AC51" s="363"/>
      <c r="AD51" s="363"/>
      <c r="AE51" s="363"/>
      <c r="AF51" s="363"/>
      <c r="AG51" s="363"/>
      <c r="AH51" s="363"/>
      <c r="AI51" s="363"/>
      <c r="AJ51" s="363"/>
      <c r="AK51" s="364"/>
      <c r="AL51" s="46"/>
    </row>
    <row r="52" spans="1:38" ht="14.1" customHeight="1">
      <c r="A52" s="123"/>
      <c r="B52" s="44"/>
      <c r="C52" s="51"/>
      <c r="D52" s="124"/>
      <c r="E52" s="134"/>
      <c r="F52" s="53"/>
      <c r="G52" s="126"/>
      <c r="H52" s="127"/>
      <c r="I52" s="353" t="s">
        <v>154</v>
      </c>
      <c r="J52" s="354"/>
      <c r="K52" s="354"/>
      <c r="L52" s="354"/>
      <c r="M52" s="354"/>
      <c r="N52" s="354"/>
      <c r="O52" s="355"/>
      <c r="P52" s="347"/>
      <c r="Q52" s="348"/>
      <c r="R52" s="348"/>
      <c r="S52" s="348"/>
      <c r="T52" s="348"/>
      <c r="U52" s="348"/>
      <c r="V52" s="348"/>
      <c r="W52" s="348"/>
      <c r="X52" s="348"/>
      <c r="Y52" s="348"/>
      <c r="Z52" s="348"/>
      <c r="AA52" s="348"/>
      <c r="AB52" s="348"/>
      <c r="AC52" s="348"/>
      <c r="AD52" s="348"/>
      <c r="AE52" s="348"/>
      <c r="AF52" s="348"/>
      <c r="AG52" s="348"/>
      <c r="AH52" s="348"/>
      <c r="AI52" s="348"/>
      <c r="AJ52" s="348"/>
      <c r="AK52" s="349"/>
      <c r="AL52" s="46"/>
    </row>
    <row r="53" spans="1:38" ht="14.1" customHeight="1">
      <c r="A53" s="123"/>
      <c r="B53" s="44"/>
      <c r="C53" s="60" t="s">
        <v>155</v>
      </c>
      <c r="D53" s="49"/>
      <c r="E53" s="49"/>
      <c r="F53" s="49"/>
      <c r="G53" s="130"/>
      <c r="H53" s="153"/>
      <c r="I53" s="356"/>
      <c r="J53" s="357"/>
      <c r="K53" s="357"/>
      <c r="L53" s="357"/>
      <c r="M53" s="357"/>
      <c r="N53" s="357"/>
      <c r="O53" s="358"/>
      <c r="P53" s="350"/>
      <c r="Q53" s="351"/>
      <c r="R53" s="351"/>
      <c r="S53" s="351"/>
      <c r="T53" s="351"/>
      <c r="U53" s="351"/>
      <c r="V53" s="351"/>
      <c r="W53" s="351"/>
      <c r="X53" s="351"/>
      <c r="Y53" s="351"/>
      <c r="Z53" s="351"/>
      <c r="AA53" s="351"/>
      <c r="AB53" s="351"/>
      <c r="AC53" s="351"/>
      <c r="AD53" s="351"/>
      <c r="AE53" s="351"/>
      <c r="AF53" s="351"/>
      <c r="AG53" s="351"/>
      <c r="AH53" s="351"/>
      <c r="AI53" s="351"/>
      <c r="AJ53" s="351"/>
      <c r="AK53" s="352"/>
      <c r="AL53" s="46"/>
    </row>
    <row r="54" spans="1:38" ht="14.1" customHeight="1">
      <c r="A54" s="123"/>
      <c r="B54" s="44"/>
      <c r="C54" s="77"/>
      <c r="D54" s="51"/>
      <c r="E54" s="53"/>
      <c r="F54" s="134"/>
      <c r="G54" s="135"/>
      <c r="H54" s="135"/>
      <c r="I54" s="277"/>
      <c r="J54" s="241"/>
      <c r="K54" s="241"/>
      <c r="L54" s="241"/>
      <c r="M54" s="241"/>
      <c r="N54" s="241"/>
      <c r="O54" s="242"/>
      <c r="P54" s="347"/>
      <c r="Q54" s="348"/>
      <c r="R54" s="348"/>
      <c r="S54" s="348"/>
      <c r="T54" s="348"/>
      <c r="U54" s="348"/>
      <c r="V54" s="348"/>
      <c r="W54" s="348"/>
      <c r="X54" s="348"/>
      <c r="Y54" s="348"/>
      <c r="Z54" s="348"/>
      <c r="AA54" s="348"/>
      <c r="AB54" s="348"/>
      <c r="AC54" s="348"/>
      <c r="AD54" s="348"/>
      <c r="AE54" s="348"/>
      <c r="AF54" s="348"/>
      <c r="AG54" s="348"/>
      <c r="AH54" s="348"/>
      <c r="AI54" s="348"/>
      <c r="AJ54" s="348"/>
      <c r="AK54" s="349"/>
      <c r="AL54" s="46"/>
    </row>
    <row r="55" spans="1:38" ht="14.1" customHeight="1">
      <c r="A55" s="123"/>
      <c r="B55" s="44"/>
      <c r="C55" s="77"/>
      <c r="D55" s="77" t="s">
        <v>160</v>
      </c>
      <c r="E55" s="49"/>
      <c r="F55" s="49"/>
      <c r="G55" s="130"/>
      <c r="H55" s="130"/>
      <c r="I55" s="266"/>
      <c r="J55" s="244"/>
      <c r="K55" s="244"/>
      <c r="L55" s="244"/>
      <c r="M55" s="244"/>
      <c r="N55" s="244"/>
      <c r="O55" s="245"/>
      <c r="P55" s="350"/>
      <c r="Q55" s="351"/>
      <c r="R55" s="351"/>
      <c r="S55" s="351"/>
      <c r="T55" s="351"/>
      <c r="U55" s="351"/>
      <c r="V55" s="351"/>
      <c r="W55" s="351"/>
      <c r="X55" s="351"/>
      <c r="Y55" s="351"/>
      <c r="Z55" s="351"/>
      <c r="AA55" s="351"/>
      <c r="AB55" s="351"/>
      <c r="AC55" s="351"/>
      <c r="AD55" s="351"/>
      <c r="AE55" s="351"/>
      <c r="AF55" s="351"/>
      <c r="AG55" s="351"/>
      <c r="AH55" s="351"/>
      <c r="AI55" s="351"/>
      <c r="AJ55" s="351"/>
      <c r="AK55" s="352"/>
      <c r="AL55" s="46"/>
    </row>
    <row r="56" spans="1:38" ht="14.1" customHeight="1">
      <c r="A56" s="123"/>
      <c r="B56" s="44"/>
      <c r="C56" s="77"/>
      <c r="D56" s="51"/>
      <c r="E56" s="53"/>
      <c r="F56" s="134"/>
      <c r="G56" s="135"/>
      <c r="H56" s="135"/>
      <c r="I56" s="277"/>
      <c r="J56" s="241"/>
      <c r="K56" s="241"/>
      <c r="L56" s="241"/>
      <c r="M56" s="241"/>
      <c r="N56" s="241"/>
      <c r="O56" s="242"/>
      <c r="P56" s="347"/>
      <c r="Q56" s="348"/>
      <c r="R56" s="348"/>
      <c r="S56" s="348"/>
      <c r="T56" s="348"/>
      <c r="U56" s="348"/>
      <c r="V56" s="348"/>
      <c r="W56" s="348"/>
      <c r="X56" s="348"/>
      <c r="Y56" s="348"/>
      <c r="Z56" s="348"/>
      <c r="AA56" s="348"/>
      <c r="AB56" s="348"/>
      <c r="AC56" s="348"/>
      <c r="AD56" s="348"/>
      <c r="AE56" s="348"/>
      <c r="AF56" s="348"/>
      <c r="AG56" s="348"/>
      <c r="AH56" s="348"/>
      <c r="AI56" s="348"/>
      <c r="AJ56" s="348"/>
      <c r="AK56" s="349"/>
      <c r="AL56" s="46"/>
    </row>
    <row r="57" spans="1:38" ht="14.1" customHeight="1">
      <c r="A57" s="123"/>
      <c r="B57" s="44"/>
      <c r="C57" s="77"/>
      <c r="D57" s="77" t="s">
        <v>161</v>
      </c>
      <c r="E57" s="49"/>
      <c r="F57" s="49"/>
      <c r="G57" s="130"/>
      <c r="H57" s="130"/>
      <c r="I57" s="266"/>
      <c r="J57" s="244"/>
      <c r="K57" s="244"/>
      <c r="L57" s="244"/>
      <c r="M57" s="244"/>
      <c r="N57" s="244"/>
      <c r="O57" s="245"/>
      <c r="P57" s="350"/>
      <c r="Q57" s="351"/>
      <c r="R57" s="351"/>
      <c r="S57" s="351"/>
      <c r="T57" s="351"/>
      <c r="U57" s="351"/>
      <c r="V57" s="351"/>
      <c r="W57" s="351"/>
      <c r="X57" s="351"/>
      <c r="Y57" s="351"/>
      <c r="Z57" s="351"/>
      <c r="AA57" s="351"/>
      <c r="AB57" s="351"/>
      <c r="AC57" s="351"/>
      <c r="AD57" s="351"/>
      <c r="AE57" s="351"/>
      <c r="AF57" s="351"/>
      <c r="AG57" s="351"/>
      <c r="AH57" s="351"/>
      <c r="AI57" s="351"/>
      <c r="AJ57" s="351"/>
      <c r="AK57" s="352"/>
      <c r="AL57" s="46"/>
    </row>
    <row r="58" spans="1:38" ht="14.1" customHeight="1">
      <c r="A58" s="123"/>
      <c r="B58" s="44"/>
      <c r="C58" s="77"/>
      <c r="D58" s="51"/>
      <c r="E58" s="53"/>
      <c r="F58" s="134"/>
      <c r="G58" s="135"/>
      <c r="H58" s="135"/>
      <c r="I58" s="277"/>
      <c r="J58" s="241"/>
      <c r="K58" s="241"/>
      <c r="L58" s="241"/>
      <c r="M58" s="241"/>
      <c r="N58" s="241"/>
      <c r="O58" s="242"/>
      <c r="P58" s="347"/>
      <c r="Q58" s="348"/>
      <c r="R58" s="348"/>
      <c r="S58" s="348"/>
      <c r="T58" s="348"/>
      <c r="U58" s="348"/>
      <c r="V58" s="348"/>
      <c r="W58" s="348"/>
      <c r="X58" s="348"/>
      <c r="Y58" s="348"/>
      <c r="Z58" s="348"/>
      <c r="AA58" s="348"/>
      <c r="AB58" s="348"/>
      <c r="AC58" s="348"/>
      <c r="AD58" s="348"/>
      <c r="AE58" s="348"/>
      <c r="AF58" s="348"/>
      <c r="AG58" s="348"/>
      <c r="AH58" s="348"/>
      <c r="AI58" s="348"/>
      <c r="AJ58" s="348"/>
      <c r="AK58" s="349"/>
      <c r="AL58" s="46"/>
    </row>
    <row r="59" spans="1:38" ht="14.1" customHeight="1">
      <c r="A59" s="123"/>
      <c r="B59" s="44"/>
      <c r="C59" s="83"/>
      <c r="D59" s="83" t="s">
        <v>162</v>
      </c>
      <c r="E59" s="73"/>
      <c r="F59" s="73"/>
      <c r="G59" s="128"/>
      <c r="H59" s="128"/>
      <c r="I59" s="246"/>
      <c r="J59" s="247"/>
      <c r="K59" s="247"/>
      <c r="L59" s="247"/>
      <c r="M59" s="247"/>
      <c r="N59" s="247"/>
      <c r="O59" s="248"/>
      <c r="P59" s="350"/>
      <c r="Q59" s="351"/>
      <c r="R59" s="351"/>
      <c r="S59" s="351"/>
      <c r="T59" s="351"/>
      <c r="U59" s="351"/>
      <c r="V59" s="351"/>
      <c r="W59" s="351"/>
      <c r="X59" s="351"/>
      <c r="Y59" s="351"/>
      <c r="Z59" s="351"/>
      <c r="AA59" s="351"/>
      <c r="AB59" s="351"/>
      <c r="AC59" s="351"/>
      <c r="AD59" s="351"/>
      <c r="AE59" s="351"/>
      <c r="AF59" s="351"/>
      <c r="AG59" s="351"/>
      <c r="AH59" s="351"/>
      <c r="AI59" s="351"/>
      <c r="AJ59" s="351"/>
      <c r="AK59" s="352"/>
      <c r="AL59" s="46"/>
    </row>
    <row r="60" spans="1:38" s="49" customFormat="1" ht="14.1" customHeight="1">
      <c r="C60" s="51"/>
      <c r="E60" s="52"/>
      <c r="F60" s="53"/>
      <c r="G60" s="53"/>
      <c r="I60" s="404" t="s">
        <v>102</v>
      </c>
      <c r="J60" s="405"/>
      <c r="K60" s="405"/>
      <c r="L60" s="405"/>
      <c r="M60" s="405"/>
      <c r="N60" s="405"/>
      <c r="O60" s="406"/>
      <c r="P60" s="317"/>
      <c r="Q60" s="318"/>
      <c r="R60" s="318"/>
      <c r="S60" s="318"/>
      <c r="T60" s="318"/>
      <c r="U60" s="318"/>
      <c r="V60" s="318"/>
      <c r="W60" s="318"/>
      <c r="X60" s="318"/>
      <c r="Y60" s="318"/>
      <c r="Z60" s="318"/>
      <c r="AA60" s="318"/>
      <c r="AB60" s="318"/>
      <c r="AC60" s="318"/>
      <c r="AD60" s="318"/>
      <c r="AE60" s="318"/>
      <c r="AF60" s="318"/>
      <c r="AG60" s="318"/>
      <c r="AH60" s="318"/>
      <c r="AI60" s="318"/>
      <c r="AJ60" s="318"/>
      <c r="AK60" s="319"/>
    </row>
    <row r="61" spans="1:38" s="49" customFormat="1" ht="14.1" customHeight="1">
      <c r="C61" s="77" t="s">
        <v>103</v>
      </c>
      <c r="E61" s="73"/>
      <c r="F61" s="73"/>
      <c r="G61" s="73"/>
      <c r="H61" s="74"/>
      <c r="I61" s="407"/>
      <c r="J61" s="408"/>
      <c r="K61" s="408"/>
      <c r="L61" s="408"/>
      <c r="M61" s="408"/>
      <c r="N61" s="408"/>
      <c r="O61" s="409"/>
      <c r="P61" s="270"/>
      <c r="Q61" s="271"/>
      <c r="R61" s="271"/>
      <c r="S61" s="271"/>
      <c r="T61" s="271"/>
      <c r="U61" s="271"/>
      <c r="V61" s="271"/>
      <c r="W61" s="271"/>
      <c r="X61" s="271"/>
      <c r="Y61" s="271"/>
      <c r="Z61" s="271"/>
      <c r="AA61" s="271"/>
      <c r="AB61" s="271"/>
      <c r="AC61" s="271"/>
      <c r="AD61" s="271"/>
      <c r="AE61" s="271"/>
      <c r="AF61" s="271"/>
      <c r="AG61" s="271"/>
      <c r="AH61" s="271"/>
      <c r="AI61" s="271"/>
      <c r="AJ61" s="271"/>
      <c r="AK61" s="272"/>
    </row>
    <row r="62" spans="1:38" s="49" customFormat="1" ht="14.1" customHeight="1">
      <c r="C62" s="77"/>
      <c r="D62" s="51"/>
      <c r="F62" s="52"/>
      <c r="I62" s="410" t="s">
        <v>104</v>
      </c>
      <c r="J62" s="411"/>
      <c r="K62" s="411"/>
      <c r="L62" s="411"/>
      <c r="M62" s="411"/>
      <c r="N62" s="411"/>
      <c r="O62" s="412"/>
      <c r="P62" s="338"/>
      <c r="Q62" s="339"/>
      <c r="R62" s="339"/>
      <c r="S62" s="339"/>
      <c r="T62" s="339"/>
      <c r="U62" s="339"/>
      <c r="V62" s="339"/>
      <c r="W62" s="339"/>
      <c r="X62" s="339"/>
      <c r="Y62" s="339"/>
      <c r="Z62" s="339"/>
      <c r="AA62" s="339"/>
      <c r="AB62" s="339"/>
      <c r="AC62" s="339"/>
      <c r="AD62" s="339"/>
      <c r="AE62" s="339"/>
      <c r="AF62" s="339"/>
      <c r="AG62" s="339"/>
      <c r="AH62" s="339"/>
      <c r="AI62" s="339"/>
      <c r="AJ62" s="339"/>
      <c r="AK62" s="340"/>
    </row>
    <row r="63" spans="1:38" s="49" customFormat="1" ht="14.1" customHeight="1">
      <c r="C63" s="77"/>
      <c r="D63" s="77" t="s">
        <v>105</v>
      </c>
      <c r="E63" s="114"/>
      <c r="F63" s="114"/>
      <c r="I63" s="410" t="s">
        <v>106</v>
      </c>
      <c r="J63" s="411"/>
      <c r="K63" s="411"/>
      <c r="L63" s="411"/>
      <c r="M63" s="411"/>
      <c r="N63" s="411"/>
      <c r="O63" s="412"/>
      <c r="P63" s="341"/>
      <c r="Q63" s="342"/>
      <c r="R63" s="342"/>
      <c r="S63" s="342"/>
      <c r="T63" s="342"/>
      <c r="U63" s="342"/>
      <c r="V63" s="342"/>
      <c r="W63" s="342"/>
      <c r="X63" s="342"/>
      <c r="Y63" s="342"/>
      <c r="Z63" s="342"/>
      <c r="AA63" s="342"/>
      <c r="AB63" s="342"/>
      <c r="AC63" s="342"/>
      <c r="AD63" s="342"/>
      <c r="AE63" s="342"/>
      <c r="AF63" s="342"/>
      <c r="AG63" s="342"/>
      <c r="AH63" s="342"/>
      <c r="AI63" s="342"/>
      <c r="AJ63" s="342"/>
      <c r="AK63" s="343"/>
    </row>
    <row r="64" spans="1:38" s="49" customFormat="1" ht="14.1" customHeight="1">
      <c r="C64" s="77"/>
      <c r="D64" s="84" t="s">
        <v>107</v>
      </c>
      <c r="E64" s="117"/>
      <c r="F64" s="117"/>
      <c r="G64" s="73"/>
      <c r="H64" s="74"/>
      <c r="I64" s="105"/>
      <c r="J64" s="106"/>
      <c r="K64" s="106"/>
      <c r="L64" s="106"/>
      <c r="M64" s="106"/>
      <c r="N64" s="106"/>
      <c r="O64" s="121"/>
      <c r="P64" s="344"/>
      <c r="Q64" s="345"/>
      <c r="R64" s="345"/>
      <c r="S64" s="345"/>
      <c r="T64" s="345"/>
      <c r="U64" s="345"/>
      <c r="V64" s="345"/>
      <c r="W64" s="345"/>
      <c r="X64" s="345"/>
      <c r="Y64" s="345"/>
      <c r="Z64" s="345"/>
      <c r="AA64" s="345"/>
      <c r="AB64" s="345"/>
      <c r="AC64" s="345"/>
      <c r="AD64" s="345"/>
      <c r="AE64" s="345"/>
      <c r="AF64" s="345"/>
      <c r="AG64" s="345"/>
      <c r="AH64" s="345"/>
      <c r="AI64" s="345"/>
      <c r="AJ64" s="345"/>
      <c r="AK64" s="346"/>
    </row>
    <row r="65" spans="3:37" s="49" customFormat="1" ht="14.1" customHeight="1">
      <c r="C65" s="77"/>
      <c r="D65" s="77"/>
      <c r="F65" s="119"/>
      <c r="I65" s="410" t="s">
        <v>59</v>
      </c>
      <c r="J65" s="411"/>
      <c r="K65" s="411"/>
      <c r="L65" s="411"/>
      <c r="M65" s="411"/>
      <c r="N65" s="411"/>
      <c r="O65" s="412"/>
      <c r="P65" s="338"/>
      <c r="Q65" s="339"/>
      <c r="R65" s="339"/>
      <c r="S65" s="339"/>
      <c r="T65" s="339"/>
      <c r="U65" s="339"/>
      <c r="V65" s="339"/>
      <c r="W65" s="339"/>
      <c r="X65" s="339"/>
      <c r="Y65" s="339"/>
      <c r="Z65" s="339"/>
      <c r="AA65" s="339"/>
      <c r="AB65" s="339"/>
      <c r="AC65" s="339"/>
      <c r="AD65" s="339"/>
      <c r="AE65" s="339"/>
      <c r="AF65" s="339"/>
      <c r="AG65" s="339"/>
      <c r="AH65" s="339"/>
      <c r="AI65" s="339"/>
      <c r="AJ65" s="339"/>
      <c r="AK65" s="340"/>
    </row>
    <row r="66" spans="3:37" s="49" customFormat="1" ht="14.1" customHeight="1">
      <c r="C66" s="77"/>
      <c r="D66" s="77" t="s">
        <v>109</v>
      </c>
      <c r="F66" s="165"/>
      <c r="I66" s="94" t="s">
        <v>110</v>
      </c>
      <c r="J66" s="95"/>
      <c r="K66" s="95"/>
      <c r="L66" s="95"/>
      <c r="M66" s="95"/>
      <c r="N66" s="95"/>
      <c r="O66" s="116"/>
      <c r="P66" s="341"/>
      <c r="Q66" s="342"/>
      <c r="R66" s="342"/>
      <c r="S66" s="342"/>
      <c r="T66" s="342"/>
      <c r="U66" s="342"/>
      <c r="V66" s="342"/>
      <c r="W66" s="342"/>
      <c r="X66" s="342"/>
      <c r="Y66" s="342"/>
      <c r="Z66" s="342"/>
      <c r="AA66" s="342"/>
      <c r="AB66" s="342"/>
      <c r="AC66" s="342"/>
      <c r="AD66" s="342"/>
      <c r="AE66" s="342"/>
      <c r="AF66" s="342"/>
      <c r="AG66" s="342"/>
      <c r="AH66" s="342"/>
      <c r="AI66" s="342"/>
      <c r="AJ66" s="342"/>
      <c r="AK66" s="343"/>
    </row>
    <row r="67" spans="3:37" s="49" customFormat="1" ht="14.1" customHeight="1">
      <c r="C67" s="77"/>
      <c r="D67" s="84" t="s">
        <v>111</v>
      </c>
      <c r="E67" s="73"/>
      <c r="F67" s="166"/>
      <c r="G67" s="73"/>
      <c r="H67" s="74"/>
      <c r="I67" s="105"/>
      <c r="J67" s="106"/>
      <c r="K67" s="106"/>
      <c r="L67" s="106"/>
      <c r="M67" s="106"/>
      <c r="N67" s="106"/>
      <c r="O67" s="121"/>
      <c r="P67" s="344"/>
      <c r="Q67" s="345"/>
      <c r="R67" s="345"/>
      <c r="S67" s="345"/>
      <c r="T67" s="345"/>
      <c r="U67" s="345"/>
      <c r="V67" s="345"/>
      <c r="W67" s="345"/>
      <c r="X67" s="345"/>
      <c r="Y67" s="345"/>
      <c r="Z67" s="345"/>
      <c r="AA67" s="345"/>
      <c r="AB67" s="345"/>
      <c r="AC67" s="345"/>
      <c r="AD67" s="345"/>
      <c r="AE67" s="345"/>
      <c r="AF67" s="345"/>
      <c r="AG67" s="345"/>
      <c r="AH67" s="345"/>
      <c r="AI67" s="345"/>
      <c r="AJ67" s="345"/>
      <c r="AK67" s="346"/>
    </row>
    <row r="68" spans="3:37" s="49" customFormat="1" ht="14.1" customHeight="1">
      <c r="C68" s="77"/>
      <c r="D68" s="77"/>
      <c r="F68" s="119"/>
      <c r="I68" s="410" t="s">
        <v>112</v>
      </c>
      <c r="J68" s="411"/>
      <c r="K68" s="411"/>
      <c r="L68" s="411"/>
      <c r="M68" s="411"/>
      <c r="N68" s="411"/>
      <c r="O68" s="412"/>
      <c r="P68" s="338"/>
      <c r="Q68" s="339"/>
      <c r="R68" s="339"/>
      <c r="S68" s="339"/>
      <c r="T68" s="339"/>
      <c r="U68" s="339"/>
      <c r="V68" s="339"/>
      <c r="W68" s="339"/>
      <c r="X68" s="339"/>
      <c r="Y68" s="339"/>
      <c r="Z68" s="339"/>
      <c r="AA68" s="339"/>
      <c r="AB68" s="339"/>
      <c r="AC68" s="339"/>
      <c r="AD68" s="339"/>
      <c r="AE68" s="339"/>
      <c r="AF68" s="339"/>
      <c r="AG68" s="339"/>
      <c r="AH68" s="339"/>
      <c r="AI68" s="339"/>
      <c r="AJ68" s="339"/>
      <c r="AK68" s="340"/>
    </row>
    <row r="69" spans="3:37" s="49" customFormat="1" ht="14.1" customHeight="1">
      <c r="C69" s="77"/>
      <c r="D69" s="77" t="s">
        <v>113</v>
      </c>
      <c r="F69" s="165"/>
      <c r="I69" s="94" t="s">
        <v>114</v>
      </c>
      <c r="J69" s="95"/>
      <c r="K69" s="95"/>
      <c r="L69" s="95"/>
      <c r="M69" s="95"/>
      <c r="N69" s="95"/>
      <c r="O69" s="116"/>
      <c r="P69" s="341"/>
      <c r="Q69" s="342"/>
      <c r="R69" s="342"/>
      <c r="S69" s="342"/>
      <c r="T69" s="342"/>
      <c r="U69" s="342"/>
      <c r="V69" s="342"/>
      <c r="W69" s="342"/>
      <c r="X69" s="342"/>
      <c r="Y69" s="342"/>
      <c r="Z69" s="342"/>
      <c r="AA69" s="342"/>
      <c r="AB69" s="342"/>
      <c r="AC69" s="342"/>
      <c r="AD69" s="342"/>
      <c r="AE69" s="342"/>
      <c r="AF69" s="342"/>
      <c r="AG69" s="342"/>
      <c r="AH69" s="342"/>
      <c r="AI69" s="342"/>
      <c r="AJ69" s="342"/>
      <c r="AK69" s="343"/>
    </row>
    <row r="70" spans="3:37" s="49" customFormat="1" ht="14.1" customHeight="1">
      <c r="C70" s="77"/>
      <c r="D70" s="84" t="s">
        <v>115</v>
      </c>
      <c r="E70" s="73"/>
      <c r="F70" s="166"/>
      <c r="G70" s="73"/>
      <c r="H70" s="74"/>
      <c r="I70" s="105"/>
      <c r="J70" s="106"/>
      <c r="K70" s="106"/>
      <c r="L70" s="106"/>
      <c r="M70" s="106"/>
      <c r="N70" s="106"/>
      <c r="O70" s="121"/>
      <c r="P70" s="344"/>
      <c r="Q70" s="345"/>
      <c r="R70" s="345"/>
      <c r="S70" s="345"/>
      <c r="T70" s="345"/>
      <c r="U70" s="345"/>
      <c r="V70" s="345"/>
      <c r="W70" s="345"/>
      <c r="X70" s="345"/>
      <c r="Y70" s="345"/>
      <c r="Z70" s="345"/>
      <c r="AA70" s="345"/>
      <c r="AB70" s="345"/>
      <c r="AC70" s="345"/>
      <c r="AD70" s="345"/>
      <c r="AE70" s="345"/>
      <c r="AF70" s="345"/>
      <c r="AG70" s="345"/>
      <c r="AH70" s="345"/>
      <c r="AI70" s="345"/>
      <c r="AJ70" s="345"/>
      <c r="AK70" s="346"/>
    </row>
    <row r="71" spans="3:37" s="49" customFormat="1" ht="14.1" customHeight="1">
      <c r="C71" s="77"/>
      <c r="D71" s="77"/>
      <c r="F71" s="119"/>
      <c r="I71" s="164" t="s">
        <v>116</v>
      </c>
      <c r="J71" s="148"/>
      <c r="K71" s="148"/>
      <c r="L71" s="148"/>
      <c r="M71" s="148"/>
      <c r="N71" s="148"/>
      <c r="O71" s="149"/>
      <c r="P71" s="338"/>
      <c r="Q71" s="339"/>
      <c r="R71" s="339"/>
      <c r="S71" s="339"/>
      <c r="T71" s="339"/>
      <c r="U71" s="339"/>
      <c r="V71" s="339"/>
      <c r="W71" s="339"/>
      <c r="X71" s="339"/>
      <c r="Y71" s="339"/>
      <c r="Z71" s="339"/>
      <c r="AA71" s="339"/>
      <c r="AB71" s="339"/>
      <c r="AC71" s="339"/>
      <c r="AD71" s="339"/>
      <c r="AE71" s="339"/>
      <c r="AF71" s="339"/>
      <c r="AG71" s="339"/>
      <c r="AH71" s="339"/>
      <c r="AI71" s="339"/>
      <c r="AJ71" s="339"/>
      <c r="AK71" s="340"/>
    </row>
    <row r="72" spans="3:37" s="49" customFormat="1" ht="14.1" customHeight="1">
      <c r="C72" s="77"/>
      <c r="D72" s="77" t="s">
        <v>117</v>
      </c>
      <c r="I72" s="94"/>
      <c r="J72" s="95"/>
      <c r="K72" s="95"/>
      <c r="L72" s="95"/>
      <c r="M72" s="95"/>
      <c r="N72" s="95"/>
      <c r="O72" s="116"/>
      <c r="P72" s="341"/>
      <c r="Q72" s="342"/>
      <c r="R72" s="342"/>
      <c r="S72" s="342"/>
      <c r="T72" s="342"/>
      <c r="U72" s="342"/>
      <c r="V72" s="342"/>
      <c r="W72" s="342"/>
      <c r="X72" s="342"/>
      <c r="Y72" s="342"/>
      <c r="Z72" s="342"/>
      <c r="AA72" s="342"/>
      <c r="AB72" s="342"/>
      <c r="AC72" s="342"/>
      <c r="AD72" s="342"/>
      <c r="AE72" s="342"/>
      <c r="AF72" s="342"/>
      <c r="AG72" s="342"/>
      <c r="AH72" s="342"/>
      <c r="AI72" s="342"/>
      <c r="AJ72" s="342"/>
      <c r="AK72" s="343"/>
    </row>
    <row r="73" spans="3:37" s="49" customFormat="1" ht="14.1" customHeight="1">
      <c r="C73" s="77"/>
      <c r="D73" s="84" t="s">
        <v>118</v>
      </c>
      <c r="E73" s="73"/>
      <c r="F73" s="73"/>
      <c r="G73" s="73"/>
      <c r="H73" s="74"/>
      <c r="I73" s="105"/>
      <c r="J73" s="106"/>
      <c r="K73" s="106"/>
      <c r="L73" s="106"/>
      <c r="M73" s="106"/>
      <c r="N73" s="106"/>
      <c r="O73" s="121"/>
      <c r="P73" s="344"/>
      <c r="Q73" s="345"/>
      <c r="R73" s="345"/>
      <c r="S73" s="345"/>
      <c r="T73" s="345"/>
      <c r="U73" s="345"/>
      <c r="V73" s="345"/>
      <c r="W73" s="345"/>
      <c r="X73" s="345"/>
      <c r="Y73" s="345"/>
      <c r="Z73" s="345"/>
      <c r="AA73" s="345"/>
      <c r="AB73" s="345"/>
      <c r="AC73" s="345"/>
      <c r="AD73" s="345"/>
      <c r="AE73" s="345"/>
      <c r="AF73" s="345"/>
      <c r="AG73" s="345"/>
      <c r="AH73" s="345"/>
      <c r="AI73" s="345"/>
      <c r="AJ73" s="345"/>
      <c r="AK73" s="346"/>
    </row>
    <row r="74" spans="3:37" s="49" customFormat="1" ht="14.1" customHeight="1">
      <c r="C74" s="77"/>
      <c r="D74" s="77"/>
      <c r="F74" s="119"/>
      <c r="I74" s="164" t="s">
        <v>119</v>
      </c>
      <c r="J74" s="148"/>
      <c r="K74" s="148"/>
      <c r="L74" s="148"/>
      <c r="M74" s="148"/>
      <c r="N74" s="148"/>
      <c r="O74" s="149"/>
      <c r="P74" s="338"/>
      <c r="Q74" s="339"/>
      <c r="R74" s="339"/>
      <c r="S74" s="339"/>
      <c r="T74" s="339"/>
      <c r="U74" s="339"/>
      <c r="V74" s="339"/>
      <c r="W74" s="339"/>
      <c r="X74" s="339"/>
      <c r="Y74" s="339"/>
      <c r="Z74" s="339"/>
      <c r="AA74" s="339"/>
      <c r="AB74" s="339"/>
      <c r="AC74" s="339"/>
      <c r="AD74" s="339"/>
      <c r="AE74" s="339"/>
      <c r="AF74" s="339"/>
      <c r="AG74" s="339"/>
      <c r="AH74" s="339"/>
      <c r="AI74" s="339"/>
      <c r="AJ74" s="339"/>
      <c r="AK74" s="340"/>
    </row>
    <row r="75" spans="3:37" s="49" customFormat="1" ht="14.1" customHeight="1">
      <c r="C75" s="77"/>
      <c r="D75" s="77" t="s">
        <v>120</v>
      </c>
      <c r="I75" s="94" t="s">
        <v>121</v>
      </c>
      <c r="J75" s="95"/>
      <c r="K75" s="95"/>
      <c r="L75" s="95"/>
      <c r="M75" s="95"/>
      <c r="N75" s="95"/>
      <c r="O75" s="116"/>
      <c r="P75" s="341"/>
      <c r="Q75" s="342"/>
      <c r="R75" s="342"/>
      <c r="S75" s="342"/>
      <c r="T75" s="342"/>
      <c r="U75" s="342"/>
      <c r="V75" s="342"/>
      <c r="W75" s="342"/>
      <c r="X75" s="342"/>
      <c r="Y75" s="342"/>
      <c r="Z75" s="342"/>
      <c r="AA75" s="342"/>
      <c r="AB75" s="342"/>
      <c r="AC75" s="342"/>
      <c r="AD75" s="342"/>
      <c r="AE75" s="342"/>
      <c r="AF75" s="342"/>
      <c r="AG75" s="342"/>
      <c r="AH75" s="342"/>
      <c r="AI75" s="342"/>
      <c r="AJ75" s="342"/>
      <c r="AK75" s="343"/>
    </row>
    <row r="76" spans="3:37" s="49" customFormat="1" ht="14.1" customHeight="1">
      <c r="C76" s="77"/>
      <c r="D76" s="64" t="s">
        <v>122</v>
      </c>
      <c r="E76" s="73"/>
      <c r="F76" s="165"/>
      <c r="G76" s="73"/>
      <c r="H76" s="74"/>
      <c r="I76" s="105"/>
      <c r="J76" s="106"/>
      <c r="K76" s="106"/>
      <c r="L76" s="106"/>
      <c r="M76" s="106"/>
      <c r="N76" s="106"/>
      <c r="O76" s="121"/>
      <c r="P76" s="344"/>
      <c r="Q76" s="345"/>
      <c r="R76" s="345"/>
      <c r="S76" s="345"/>
      <c r="T76" s="345"/>
      <c r="U76" s="345"/>
      <c r="V76" s="345"/>
      <c r="W76" s="345"/>
      <c r="X76" s="345"/>
      <c r="Y76" s="345"/>
      <c r="Z76" s="345"/>
      <c r="AA76" s="345"/>
      <c r="AB76" s="345"/>
      <c r="AC76" s="345"/>
      <c r="AD76" s="345"/>
      <c r="AE76" s="345"/>
      <c r="AF76" s="345"/>
      <c r="AG76" s="345"/>
      <c r="AH76" s="345"/>
      <c r="AI76" s="345"/>
      <c r="AJ76" s="345"/>
      <c r="AK76" s="346"/>
    </row>
    <row r="77" spans="3:37" s="49" customFormat="1" ht="14.1" customHeight="1">
      <c r="C77" s="77"/>
      <c r="D77" s="51"/>
      <c r="F77" s="52"/>
      <c r="I77" s="164"/>
      <c r="J77" s="148"/>
      <c r="K77" s="148"/>
      <c r="L77" s="148"/>
      <c r="M77" s="148"/>
      <c r="N77" s="148"/>
      <c r="O77" s="149"/>
      <c r="P77" s="338"/>
      <c r="Q77" s="339"/>
      <c r="R77" s="339"/>
      <c r="S77" s="339"/>
      <c r="T77" s="339"/>
      <c r="U77" s="339"/>
      <c r="V77" s="339"/>
      <c r="W77" s="339"/>
      <c r="X77" s="339"/>
      <c r="Y77" s="339"/>
      <c r="Z77" s="339"/>
      <c r="AA77" s="339"/>
      <c r="AB77" s="339"/>
      <c r="AC77" s="339"/>
      <c r="AD77" s="339"/>
      <c r="AE77" s="339"/>
      <c r="AF77" s="339"/>
      <c r="AG77" s="339"/>
      <c r="AH77" s="339"/>
      <c r="AI77" s="339"/>
      <c r="AJ77" s="339"/>
      <c r="AK77" s="340"/>
    </row>
    <row r="78" spans="3:37" s="49" customFormat="1" ht="14.1" customHeight="1">
      <c r="C78" s="77"/>
      <c r="D78" s="77" t="s">
        <v>123</v>
      </c>
      <c r="I78" s="94"/>
      <c r="J78" s="95"/>
      <c r="K78" s="95"/>
      <c r="L78" s="95"/>
      <c r="M78" s="95"/>
      <c r="N78" s="95"/>
      <c r="O78" s="116"/>
      <c r="P78" s="341"/>
      <c r="Q78" s="342"/>
      <c r="R78" s="342"/>
      <c r="S78" s="342"/>
      <c r="T78" s="342"/>
      <c r="U78" s="342"/>
      <c r="V78" s="342"/>
      <c r="W78" s="342"/>
      <c r="X78" s="342"/>
      <c r="Y78" s="342"/>
      <c r="Z78" s="342"/>
      <c r="AA78" s="342"/>
      <c r="AB78" s="342"/>
      <c r="AC78" s="342"/>
      <c r="AD78" s="342"/>
      <c r="AE78" s="342"/>
      <c r="AF78" s="342"/>
      <c r="AG78" s="342"/>
      <c r="AH78" s="342"/>
      <c r="AI78" s="342"/>
      <c r="AJ78" s="342"/>
      <c r="AK78" s="343"/>
    </row>
    <row r="79" spans="3:37" s="49" customFormat="1" ht="14.1" customHeight="1">
      <c r="C79" s="83"/>
      <c r="D79" s="84" t="s">
        <v>124</v>
      </c>
      <c r="E79" s="73"/>
      <c r="F79" s="166"/>
      <c r="G79" s="73"/>
      <c r="H79" s="74"/>
      <c r="I79" s="105"/>
      <c r="J79" s="106"/>
      <c r="K79" s="106"/>
      <c r="L79" s="106"/>
      <c r="M79" s="106"/>
      <c r="N79" s="106"/>
      <c r="O79" s="121"/>
      <c r="P79" s="344"/>
      <c r="Q79" s="345"/>
      <c r="R79" s="345"/>
      <c r="S79" s="345"/>
      <c r="T79" s="345"/>
      <c r="U79" s="345"/>
      <c r="V79" s="345"/>
      <c r="W79" s="345"/>
      <c r="X79" s="345"/>
      <c r="Y79" s="345"/>
      <c r="Z79" s="345"/>
      <c r="AA79" s="345"/>
      <c r="AB79" s="345"/>
      <c r="AC79" s="345"/>
      <c r="AD79" s="345"/>
      <c r="AE79" s="345"/>
      <c r="AF79" s="345"/>
      <c r="AG79" s="345"/>
      <c r="AH79" s="345"/>
      <c r="AI79" s="345"/>
      <c r="AJ79" s="345"/>
      <c r="AK79" s="346"/>
    </row>
    <row r="80" spans="3:37" s="46" customFormat="1" ht="9.9499999999999993" customHeight="1"/>
    <row r="81" spans="1:38" s="46" customFormat="1" ht="13.5" customHeight="1">
      <c r="C81" s="228" t="s">
        <v>52</v>
      </c>
      <c r="D81" s="229"/>
      <c r="E81" s="229"/>
      <c r="F81" s="229"/>
      <c r="G81" s="229"/>
      <c r="H81" s="230"/>
      <c r="I81" s="234" t="s">
        <v>126</v>
      </c>
      <c r="J81" s="235"/>
      <c r="K81" s="235"/>
      <c r="L81" s="235"/>
      <c r="M81" s="235"/>
      <c r="N81" s="235"/>
      <c r="O81" s="236"/>
      <c r="P81" s="235" t="s">
        <v>127</v>
      </c>
      <c r="Q81" s="235"/>
      <c r="R81" s="235"/>
      <c r="S81" s="235"/>
      <c r="T81" s="235"/>
      <c r="U81" s="235"/>
      <c r="V81" s="235"/>
      <c r="W81" s="235"/>
      <c r="X81" s="235"/>
      <c r="Y81" s="235"/>
      <c r="Z81" s="235"/>
      <c r="AA81" s="235"/>
      <c r="AB81" s="235"/>
      <c r="AC81" s="235"/>
      <c r="AD81" s="235"/>
      <c r="AE81" s="235"/>
      <c r="AF81" s="235"/>
      <c r="AG81" s="235"/>
      <c r="AH81" s="235"/>
      <c r="AI81" s="235"/>
      <c r="AJ81" s="235"/>
      <c r="AK81" s="236"/>
    </row>
    <row r="82" spans="1:38" s="46" customFormat="1" ht="13.5" customHeight="1">
      <c r="C82" s="231"/>
      <c r="D82" s="232"/>
      <c r="E82" s="232"/>
      <c r="F82" s="232"/>
      <c r="G82" s="232"/>
      <c r="H82" s="233"/>
      <c r="I82" s="237"/>
      <c r="J82" s="238"/>
      <c r="K82" s="238"/>
      <c r="L82" s="238"/>
      <c r="M82" s="238"/>
      <c r="N82" s="238"/>
      <c r="O82" s="239"/>
      <c r="P82" s="238"/>
      <c r="Q82" s="238"/>
      <c r="R82" s="238"/>
      <c r="S82" s="238"/>
      <c r="T82" s="238"/>
      <c r="U82" s="238"/>
      <c r="V82" s="238"/>
      <c r="W82" s="238"/>
      <c r="X82" s="238"/>
      <c r="Y82" s="238"/>
      <c r="Z82" s="238"/>
      <c r="AA82" s="238"/>
      <c r="AB82" s="238"/>
      <c r="AC82" s="238"/>
      <c r="AD82" s="238"/>
      <c r="AE82" s="238"/>
      <c r="AF82" s="238"/>
      <c r="AG82" s="238"/>
      <c r="AH82" s="238"/>
      <c r="AI82" s="238"/>
      <c r="AJ82" s="238"/>
      <c r="AK82" s="239"/>
    </row>
    <row r="83" spans="1:38" s="46" customFormat="1" ht="13.5" customHeight="1">
      <c r="B83" s="49"/>
      <c r="C83" s="51"/>
      <c r="D83" s="49"/>
      <c r="E83" s="52"/>
      <c r="F83" s="53"/>
      <c r="G83" s="53"/>
      <c r="H83" s="49"/>
      <c r="I83" s="404" t="s">
        <v>315</v>
      </c>
      <c r="J83" s="405"/>
      <c r="K83" s="405"/>
      <c r="L83" s="405"/>
      <c r="M83" s="405"/>
      <c r="N83" s="405"/>
      <c r="O83" s="406"/>
      <c r="P83" s="317"/>
      <c r="Q83" s="318"/>
      <c r="R83" s="318"/>
      <c r="S83" s="318"/>
      <c r="T83" s="318"/>
      <c r="U83" s="318"/>
      <c r="V83" s="318"/>
      <c r="W83" s="318"/>
      <c r="X83" s="318"/>
      <c r="Y83" s="318"/>
      <c r="Z83" s="318"/>
      <c r="AA83" s="318"/>
      <c r="AB83" s="318"/>
      <c r="AC83" s="318"/>
      <c r="AD83" s="318"/>
      <c r="AE83" s="318"/>
      <c r="AF83" s="318"/>
      <c r="AG83" s="318"/>
      <c r="AH83" s="318"/>
      <c r="AI83" s="318"/>
      <c r="AJ83" s="318"/>
      <c r="AK83" s="319"/>
    </row>
    <row r="84" spans="1:38" s="46" customFormat="1" ht="13.5" customHeight="1">
      <c r="B84" s="49"/>
      <c r="C84" s="77" t="s">
        <v>308</v>
      </c>
      <c r="D84" s="130"/>
      <c r="E84" s="49"/>
      <c r="F84" s="49"/>
      <c r="G84" s="49"/>
      <c r="H84" s="49"/>
      <c r="I84" s="413"/>
      <c r="J84" s="414"/>
      <c r="K84" s="414"/>
      <c r="L84" s="414"/>
      <c r="M84" s="414"/>
      <c r="N84" s="414"/>
      <c r="O84" s="415"/>
      <c r="P84" s="314"/>
      <c r="Q84" s="315"/>
      <c r="R84" s="315"/>
      <c r="S84" s="315"/>
      <c r="T84" s="315"/>
      <c r="U84" s="315"/>
      <c r="V84" s="315"/>
      <c r="W84" s="315"/>
      <c r="X84" s="315"/>
      <c r="Y84" s="315"/>
      <c r="Z84" s="315"/>
      <c r="AA84" s="315"/>
      <c r="AB84" s="315"/>
      <c r="AC84" s="315"/>
      <c r="AD84" s="315"/>
      <c r="AE84" s="315"/>
      <c r="AF84" s="315"/>
      <c r="AG84" s="315"/>
      <c r="AH84" s="315"/>
      <c r="AI84" s="315"/>
      <c r="AJ84" s="315"/>
      <c r="AK84" s="316"/>
    </row>
    <row r="85" spans="1:38" s="46" customFormat="1" ht="13.5" customHeight="1">
      <c r="B85" s="49"/>
      <c r="C85" s="64" t="s">
        <v>309</v>
      </c>
      <c r="D85" s="73"/>
      <c r="E85" s="73"/>
      <c r="F85" s="74"/>
      <c r="G85" s="73"/>
      <c r="H85" s="74"/>
      <c r="I85" s="407"/>
      <c r="J85" s="408"/>
      <c r="K85" s="408"/>
      <c r="L85" s="408"/>
      <c r="M85" s="408"/>
      <c r="N85" s="408"/>
      <c r="O85" s="409"/>
      <c r="P85" s="270"/>
      <c r="Q85" s="271"/>
      <c r="R85" s="271"/>
      <c r="S85" s="271"/>
      <c r="T85" s="271"/>
      <c r="U85" s="271"/>
      <c r="V85" s="271"/>
      <c r="W85" s="271"/>
      <c r="X85" s="271"/>
      <c r="Y85" s="271"/>
      <c r="Z85" s="271"/>
      <c r="AA85" s="271"/>
      <c r="AB85" s="271"/>
      <c r="AC85" s="271"/>
      <c r="AD85" s="271"/>
      <c r="AE85" s="271"/>
      <c r="AF85" s="271"/>
      <c r="AG85" s="271"/>
      <c r="AH85" s="271"/>
      <c r="AI85" s="271"/>
      <c r="AJ85" s="271"/>
      <c r="AK85" s="272"/>
    </row>
    <row r="86" spans="1:38" s="46" customFormat="1" ht="13.5" customHeight="1">
      <c r="B86" s="49"/>
      <c r="C86" s="51"/>
      <c r="D86" s="49"/>
      <c r="E86" s="52"/>
      <c r="F86" s="53"/>
      <c r="G86" s="53"/>
      <c r="H86" s="49"/>
      <c r="I86" s="404"/>
      <c r="J86" s="405"/>
      <c r="K86" s="405"/>
      <c r="L86" s="405"/>
      <c r="M86" s="405"/>
      <c r="N86" s="405"/>
      <c r="O86" s="406"/>
      <c r="P86" s="317"/>
      <c r="Q86" s="318"/>
      <c r="R86" s="318"/>
      <c r="S86" s="318"/>
      <c r="T86" s="318"/>
      <c r="U86" s="318"/>
      <c r="V86" s="318"/>
      <c r="W86" s="318"/>
      <c r="X86" s="318"/>
      <c r="Y86" s="318"/>
      <c r="Z86" s="318"/>
      <c r="AA86" s="318"/>
      <c r="AB86" s="318"/>
      <c r="AC86" s="318"/>
      <c r="AD86" s="318"/>
      <c r="AE86" s="318"/>
      <c r="AF86" s="318"/>
      <c r="AG86" s="318"/>
      <c r="AH86" s="318"/>
      <c r="AI86" s="318"/>
      <c r="AJ86" s="318"/>
      <c r="AK86" s="319"/>
    </row>
    <row r="87" spans="1:38" s="46" customFormat="1" ht="13.5" customHeight="1">
      <c r="B87" s="49"/>
      <c r="C87" s="77" t="s">
        <v>311</v>
      </c>
      <c r="D87" s="130"/>
      <c r="E87" s="49"/>
      <c r="F87" s="49"/>
      <c r="G87" s="49"/>
      <c r="H87" s="49"/>
      <c r="I87" s="413"/>
      <c r="J87" s="414"/>
      <c r="K87" s="414"/>
      <c r="L87" s="414"/>
      <c r="M87" s="414"/>
      <c r="N87" s="414"/>
      <c r="O87" s="415"/>
      <c r="P87" s="314"/>
      <c r="Q87" s="315"/>
      <c r="R87" s="315"/>
      <c r="S87" s="315"/>
      <c r="T87" s="315"/>
      <c r="U87" s="315"/>
      <c r="V87" s="315"/>
      <c r="W87" s="315"/>
      <c r="X87" s="315"/>
      <c r="Y87" s="315"/>
      <c r="Z87" s="315"/>
      <c r="AA87" s="315"/>
      <c r="AB87" s="315"/>
      <c r="AC87" s="315"/>
      <c r="AD87" s="315"/>
      <c r="AE87" s="315"/>
      <c r="AF87" s="315"/>
      <c r="AG87" s="315"/>
      <c r="AH87" s="315"/>
      <c r="AI87" s="315"/>
      <c r="AJ87" s="315"/>
      <c r="AK87" s="316"/>
    </row>
    <row r="88" spans="1:38" s="46" customFormat="1" ht="13.5" customHeight="1">
      <c r="B88" s="49"/>
      <c r="C88" s="84" t="s">
        <v>312</v>
      </c>
      <c r="D88" s="73"/>
      <c r="E88" s="73"/>
      <c r="F88" s="74"/>
      <c r="G88" s="73"/>
      <c r="H88" s="74"/>
      <c r="I88" s="407"/>
      <c r="J88" s="408"/>
      <c r="K88" s="408"/>
      <c r="L88" s="408"/>
      <c r="M88" s="408"/>
      <c r="N88" s="408"/>
      <c r="O88" s="409"/>
      <c r="P88" s="270"/>
      <c r="Q88" s="271"/>
      <c r="R88" s="271"/>
      <c r="S88" s="271"/>
      <c r="T88" s="271"/>
      <c r="U88" s="271"/>
      <c r="V88" s="271"/>
      <c r="W88" s="271"/>
      <c r="X88" s="271"/>
      <c r="Y88" s="271"/>
      <c r="Z88" s="271"/>
      <c r="AA88" s="271"/>
      <c r="AB88" s="271"/>
      <c r="AC88" s="271"/>
      <c r="AD88" s="271"/>
      <c r="AE88" s="271"/>
      <c r="AF88" s="271"/>
      <c r="AG88" s="271"/>
      <c r="AH88" s="271"/>
      <c r="AI88" s="271"/>
      <c r="AJ88" s="271"/>
      <c r="AK88" s="272"/>
    </row>
    <row r="89" spans="1:38" ht="17.25" customHeight="1">
      <c r="A89" s="123"/>
      <c r="B89" s="154" t="s">
        <v>157</v>
      </c>
      <c r="C89" s="122"/>
      <c r="D89" s="122"/>
      <c r="E89" s="122"/>
      <c r="F89" s="122"/>
      <c r="G89" s="122"/>
      <c r="H89" s="122"/>
      <c r="I89" s="122"/>
      <c r="J89" s="122"/>
      <c r="K89" s="122"/>
      <c r="L89" s="122"/>
      <c r="M89" s="122"/>
      <c r="N89" s="122"/>
      <c r="O89" s="136"/>
      <c r="P89" s="136"/>
      <c r="Q89" s="136"/>
      <c r="R89" s="136"/>
      <c r="S89" s="137"/>
      <c r="T89" s="137"/>
      <c r="U89" s="130"/>
      <c r="V89" s="137"/>
      <c r="W89" s="137"/>
      <c r="X89" s="137"/>
      <c r="Y89" s="137"/>
      <c r="Z89" s="137"/>
      <c r="AA89" s="137"/>
      <c r="AB89" s="137"/>
      <c r="AC89" s="137"/>
      <c r="AD89" s="137"/>
      <c r="AE89" s="137"/>
      <c r="AF89" s="137"/>
      <c r="AG89" s="46"/>
      <c r="AH89" s="46"/>
      <c r="AI89" s="46"/>
      <c r="AJ89" s="46"/>
      <c r="AK89" s="46"/>
      <c r="AL89" s="46"/>
    </row>
    <row r="90" spans="1:38">
      <c r="C90" s="329"/>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1"/>
    </row>
    <row r="91" spans="1:38">
      <c r="C91" s="332"/>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4"/>
    </row>
    <row r="92" spans="1:38">
      <c r="C92" s="332"/>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c r="AD92" s="333"/>
      <c r="AE92" s="333"/>
      <c r="AF92" s="333"/>
      <c r="AG92" s="333"/>
      <c r="AH92" s="333"/>
      <c r="AI92" s="333"/>
      <c r="AJ92" s="333"/>
      <c r="AK92" s="334"/>
    </row>
    <row r="93" spans="1:38">
      <c r="C93" s="332"/>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3"/>
      <c r="AJ93" s="333"/>
      <c r="AK93" s="334"/>
    </row>
    <row r="94" spans="1:38">
      <c r="C94" s="332"/>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c r="AE94" s="333"/>
      <c r="AF94" s="333"/>
      <c r="AG94" s="333"/>
      <c r="AH94" s="333"/>
      <c r="AI94" s="333"/>
      <c r="AJ94" s="333"/>
      <c r="AK94" s="334"/>
    </row>
    <row r="95" spans="1:38">
      <c r="C95" s="332"/>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4"/>
    </row>
    <row r="96" spans="1:38">
      <c r="C96" s="332"/>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4"/>
    </row>
    <row r="97" spans="3:37">
      <c r="C97" s="332"/>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3"/>
      <c r="AI97" s="333"/>
      <c r="AJ97" s="333"/>
      <c r="AK97" s="334"/>
    </row>
    <row r="98" spans="3:37">
      <c r="C98" s="332"/>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4"/>
    </row>
    <row r="99" spans="3:37">
      <c r="C99" s="332"/>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4"/>
    </row>
    <row r="100" spans="3:37">
      <c r="C100" s="332"/>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333"/>
      <c r="AC100" s="333"/>
      <c r="AD100" s="333"/>
      <c r="AE100" s="333"/>
      <c r="AF100" s="333"/>
      <c r="AG100" s="333"/>
      <c r="AH100" s="333"/>
      <c r="AI100" s="333"/>
      <c r="AJ100" s="333"/>
      <c r="AK100" s="334"/>
    </row>
    <row r="101" spans="3:37">
      <c r="C101" s="332"/>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333"/>
      <c r="Z101" s="333"/>
      <c r="AA101" s="333"/>
      <c r="AB101" s="333"/>
      <c r="AC101" s="333"/>
      <c r="AD101" s="333"/>
      <c r="AE101" s="333"/>
      <c r="AF101" s="333"/>
      <c r="AG101" s="333"/>
      <c r="AH101" s="333"/>
      <c r="AI101" s="333"/>
      <c r="AJ101" s="333"/>
      <c r="AK101" s="334"/>
    </row>
    <row r="102" spans="3:37">
      <c r="C102" s="335"/>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337"/>
    </row>
  </sheetData>
  <mergeCells count="71">
    <mergeCell ref="P74:AK76"/>
    <mergeCell ref="I48:O49"/>
    <mergeCell ref="I50:O51"/>
    <mergeCell ref="P77:AK79"/>
    <mergeCell ref="C90:AK102"/>
    <mergeCell ref="I60:O61"/>
    <mergeCell ref="I62:O62"/>
    <mergeCell ref="I63:O63"/>
    <mergeCell ref="I65:O65"/>
    <mergeCell ref="I86:O88"/>
    <mergeCell ref="P86:AK88"/>
    <mergeCell ref="C81:H82"/>
    <mergeCell ref="I68:O68"/>
    <mergeCell ref="I81:O82"/>
    <mergeCell ref="P81:AK82"/>
    <mergeCell ref="I83:O85"/>
    <mergeCell ref="U30:AK30"/>
    <mergeCell ref="P62:AK64"/>
    <mergeCell ref="P65:AK67"/>
    <mergeCell ref="P68:AK70"/>
    <mergeCell ref="P71:AK73"/>
    <mergeCell ref="T37:AK40"/>
    <mergeCell ref="P60:AK61"/>
    <mergeCell ref="T32:AK32"/>
    <mergeCell ref="P58:AK59"/>
    <mergeCell ref="P33:S33"/>
    <mergeCell ref="P34:S34"/>
    <mergeCell ref="P35:S35"/>
    <mergeCell ref="P37:S37"/>
    <mergeCell ref="P41:AK42"/>
    <mergeCell ref="P52:AK53"/>
    <mergeCell ref="P43:AK45"/>
    <mergeCell ref="P46:AK47"/>
    <mergeCell ref="P54:AK55"/>
    <mergeCell ref="P56:AK57"/>
    <mergeCell ref="I58:O59"/>
    <mergeCell ref="I46:O47"/>
    <mergeCell ref="P50:AK51"/>
    <mergeCell ref="P48:AK49"/>
    <mergeCell ref="P31:S31"/>
    <mergeCell ref="T31:AK31"/>
    <mergeCell ref="A1:AK1"/>
    <mergeCell ref="C3:H4"/>
    <mergeCell ref="I3:O4"/>
    <mergeCell ref="P3:AK4"/>
    <mergeCell ref="I5:O6"/>
    <mergeCell ref="P5:AK5"/>
    <mergeCell ref="P6:AK6"/>
    <mergeCell ref="P7:AK8"/>
    <mergeCell ref="I11:O13"/>
    <mergeCell ref="I9:O10"/>
    <mergeCell ref="I7:O8"/>
    <mergeCell ref="I21:O22"/>
    <mergeCell ref="P9:AK10"/>
    <mergeCell ref="P11:AK13"/>
    <mergeCell ref="P83:AK85"/>
    <mergeCell ref="P14:AK15"/>
    <mergeCell ref="P21:AK22"/>
    <mergeCell ref="I14:O15"/>
    <mergeCell ref="I16:O20"/>
    <mergeCell ref="I56:O57"/>
    <mergeCell ref="I52:O53"/>
    <mergeCell ref="P32:S32"/>
    <mergeCell ref="P16:AK20"/>
    <mergeCell ref="P29:S29"/>
    <mergeCell ref="I23:O25"/>
    <mergeCell ref="I26:O27"/>
    <mergeCell ref="I54:O55"/>
    <mergeCell ref="P26:AK27"/>
    <mergeCell ref="P23:AK25"/>
    <mergeCell ref="P28:S28"/>
  </mergeCells>
  <phoneticPr fontId="2"/>
  <pageMargins left="0.4" right="0.3" top="0.41" bottom="0.38" header="0.51200000000000001" footer="0.51200000000000001"/>
  <pageSetup paperSize="9" orientation="portrait" r:id="rId1"/>
  <headerFooter alignWithMargins="0"/>
  <rowBreaks count="1" manualBreakCount="1">
    <brk id="5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37" r:id="rId4" name="Check Box 17">
              <controlPr defaultSize="0" autoFill="0" autoLine="0" autoPict="0">
                <anchor moveWithCells="1">
                  <from>
                    <xdr:col>19</xdr:col>
                    <xdr:colOff>0</xdr:colOff>
                    <xdr:row>26</xdr:row>
                    <xdr:rowOff>152400</xdr:rowOff>
                  </from>
                  <to>
                    <xdr:col>20</xdr:col>
                    <xdr:colOff>104775</xdr:colOff>
                    <xdr:row>28</xdr:row>
                    <xdr:rowOff>19050</xdr:rowOff>
                  </to>
                </anchor>
              </controlPr>
            </control>
          </mc:Choice>
        </mc:AlternateContent>
        <mc:AlternateContent xmlns:mc="http://schemas.openxmlformats.org/markup-compatibility/2006">
          <mc:Choice Requires="x14">
            <control shapeId="5138" r:id="rId5" name="Check Box 18">
              <controlPr defaultSize="0" autoFill="0" autoLine="0" autoPict="0">
                <anchor moveWithCells="1">
                  <from>
                    <xdr:col>19</xdr:col>
                    <xdr:colOff>0</xdr:colOff>
                    <xdr:row>27</xdr:row>
                    <xdr:rowOff>152400</xdr:rowOff>
                  </from>
                  <to>
                    <xdr:col>20</xdr:col>
                    <xdr:colOff>104775</xdr:colOff>
                    <xdr:row>29</xdr:row>
                    <xdr:rowOff>19050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19</xdr:col>
                    <xdr:colOff>0</xdr:colOff>
                    <xdr:row>28</xdr:row>
                    <xdr:rowOff>152400</xdr:rowOff>
                  </from>
                  <to>
                    <xdr:col>20</xdr:col>
                    <xdr:colOff>104775</xdr:colOff>
                    <xdr:row>30</xdr:row>
                    <xdr:rowOff>19050</xdr:rowOff>
                  </to>
                </anchor>
              </controlPr>
            </control>
          </mc:Choice>
        </mc:AlternateContent>
        <mc:AlternateContent xmlns:mc="http://schemas.openxmlformats.org/markup-compatibility/2006">
          <mc:Choice Requires="x14">
            <control shapeId="5140" r:id="rId7" name="Check Box 20">
              <controlPr defaultSize="0" autoFill="0" autoLine="0" autoPict="0">
                <anchor moveWithCells="1">
                  <from>
                    <xdr:col>19</xdr:col>
                    <xdr:colOff>0</xdr:colOff>
                    <xdr:row>32</xdr:row>
                    <xdr:rowOff>0</xdr:rowOff>
                  </from>
                  <to>
                    <xdr:col>20</xdr:col>
                    <xdr:colOff>104775</xdr:colOff>
                    <xdr:row>33</xdr:row>
                    <xdr:rowOff>38100</xdr:rowOff>
                  </to>
                </anchor>
              </controlPr>
            </control>
          </mc:Choice>
        </mc:AlternateContent>
        <mc:AlternateContent xmlns:mc="http://schemas.openxmlformats.org/markup-compatibility/2006">
          <mc:Choice Requires="x14">
            <control shapeId="5141" r:id="rId8" name="Check Box 21">
              <controlPr defaultSize="0" autoFill="0" autoLine="0" autoPict="0">
                <anchor moveWithCells="1">
                  <from>
                    <xdr:col>19</xdr:col>
                    <xdr:colOff>0</xdr:colOff>
                    <xdr:row>32</xdr:row>
                    <xdr:rowOff>152400</xdr:rowOff>
                  </from>
                  <to>
                    <xdr:col>20</xdr:col>
                    <xdr:colOff>104775</xdr:colOff>
                    <xdr:row>34</xdr:row>
                    <xdr:rowOff>19050</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19</xdr:col>
                    <xdr:colOff>0</xdr:colOff>
                    <xdr:row>33</xdr:row>
                    <xdr:rowOff>152400</xdr:rowOff>
                  </from>
                  <to>
                    <xdr:col>20</xdr:col>
                    <xdr:colOff>104775</xdr:colOff>
                    <xdr:row>35</xdr:row>
                    <xdr:rowOff>19050</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19</xdr:col>
                    <xdr:colOff>0</xdr:colOff>
                    <xdr:row>34</xdr:row>
                    <xdr:rowOff>161925</xdr:rowOff>
                  </from>
                  <to>
                    <xdr:col>20</xdr:col>
                    <xdr:colOff>104775</xdr:colOff>
                    <xdr:row>36</xdr:row>
                    <xdr:rowOff>28575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9</xdr:col>
                    <xdr:colOff>0</xdr:colOff>
                    <xdr:row>27</xdr:row>
                    <xdr:rowOff>152400</xdr:rowOff>
                  </from>
                  <to>
                    <xdr:col>10</xdr:col>
                    <xdr:colOff>104775</xdr:colOff>
                    <xdr:row>29</xdr:row>
                    <xdr:rowOff>19050</xdr:rowOff>
                  </to>
                </anchor>
              </controlPr>
            </control>
          </mc:Choice>
        </mc:AlternateContent>
        <mc:AlternateContent xmlns:mc="http://schemas.openxmlformats.org/markup-compatibility/2006">
          <mc:Choice Requires="x14">
            <control shapeId="5145" r:id="rId12" name="Check Box 25">
              <controlPr defaultSize="0" autoFill="0" autoLine="0" autoPict="0">
                <anchor moveWithCells="1">
                  <from>
                    <xdr:col>9</xdr:col>
                    <xdr:colOff>0</xdr:colOff>
                    <xdr:row>40</xdr:row>
                    <xdr:rowOff>152400</xdr:rowOff>
                  </from>
                  <to>
                    <xdr:col>10</xdr:col>
                    <xdr:colOff>104775</xdr:colOff>
                    <xdr:row>42</xdr:row>
                    <xdr:rowOff>19050</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9</xdr:col>
                    <xdr:colOff>0</xdr:colOff>
                    <xdr:row>41</xdr:row>
                    <xdr:rowOff>152400</xdr:rowOff>
                  </from>
                  <to>
                    <xdr:col>10</xdr:col>
                    <xdr:colOff>104775</xdr:colOff>
                    <xdr:row>43</xdr:row>
                    <xdr:rowOff>19050</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4</xdr:col>
                    <xdr:colOff>0</xdr:colOff>
                    <xdr:row>3</xdr:row>
                    <xdr:rowOff>152400</xdr:rowOff>
                  </from>
                  <to>
                    <xdr:col>5</xdr:col>
                    <xdr:colOff>104775</xdr:colOff>
                    <xdr:row>5</xdr:row>
                    <xdr:rowOff>19050</xdr:rowOff>
                  </to>
                </anchor>
              </controlPr>
            </control>
          </mc:Choice>
        </mc:AlternateContent>
        <mc:AlternateContent xmlns:mc="http://schemas.openxmlformats.org/markup-compatibility/2006">
          <mc:Choice Requires="x14">
            <control shapeId="5149" r:id="rId15" name="Check Box 29">
              <controlPr defaultSize="0" autoFill="0" autoLine="0" autoPict="0">
                <anchor moveWithCells="1">
                  <from>
                    <xdr:col>4</xdr:col>
                    <xdr:colOff>0</xdr:colOff>
                    <xdr:row>5</xdr:row>
                    <xdr:rowOff>161925</xdr:rowOff>
                  </from>
                  <to>
                    <xdr:col>5</xdr:col>
                    <xdr:colOff>104775</xdr:colOff>
                    <xdr:row>7</xdr:row>
                    <xdr:rowOff>28575</xdr:rowOff>
                  </to>
                </anchor>
              </controlPr>
            </control>
          </mc:Choice>
        </mc:AlternateContent>
        <mc:AlternateContent xmlns:mc="http://schemas.openxmlformats.org/markup-compatibility/2006">
          <mc:Choice Requires="x14">
            <control shapeId="5150" r:id="rId16" name="Check Box 30">
              <controlPr defaultSize="0" autoFill="0" autoLine="0" autoPict="0">
                <anchor moveWithCells="1">
                  <from>
                    <xdr:col>5</xdr:col>
                    <xdr:colOff>0</xdr:colOff>
                    <xdr:row>9</xdr:row>
                    <xdr:rowOff>161925</xdr:rowOff>
                  </from>
                  <to>
                    <xdr:col>6</xdr:col>
                    <xdr:colOff>104775</xdr:colOff>
                    <xdr:row>11</xdr:row>
                    <xdr:rowOff>28575</xdr:rowOff>
                  </to>
                </anchor>
              </controlPr>
            </control>
          </mc:Choice>
        </mc:AlternateContent>
        <mc:AlternateContent xmlns:mc="http://schemas.openxmlformats.org/markup-compatibility/2006">
          <mc:Choice Requires="x14">
            <control shapeId="5151" r:id="rId17" name="Check Box 31">
              <controlPr defaultSize="0" autoFill="0" autoLine="0" autoPict="0">
                <anchor moveWithCells="1">
                  <from>
                    <xdr:col>4</xdr:col>
                    <xdr:colOff>0</xdr:colOff>
                    <xdr:row>12</xdr:row>
                    <xdr:rowOff>161925</xdr:rowOff>
                  </from>
                  <to>
                    <xdr:col>5</xdr:col>
                    <xdr:colOff>104775</xdr:colOff>
                    <xdr:row>14</xdr:row>
                    <xdr:rowOff>28575</xdr:rowOff>
                  </to>
                </anchor>
              </controlPr>
            </control>
          </mc:Choice>
        </mc:AlternateContent>
        <mc:AlternateContent xmlns:mc="http://schemas.openxmlformats.org/markup-compatibility/2006">
          <mc:Choice Requires="x14">
            <control shapeId="5152" r:id="rId18" name="Check Box 32">
              <controlPr defaultSize="0" autoFill="0" autoLine="0" autoPict="0">
                <anchor moveWithCells="1">
                  <from>
                    <xdr:col>4</xdr:col>
                    <xdr:colOff>0</xdr:colOff>
                    <xdr:row>19</xdr:row>
                    <xdr:rowOff>152400</xdr:rowOff>
                  </from>
                  <to>
                    <xdr:col>5</xdr:col>
                    <xdr:colOff>104775</xdr:colOff>
                    <xdr:row>21</xdr:row>
                    <xdr:rowOff>19050</xdr:rowOff>
                  </to>
                </anchor>
              </controlPr>
            </control>
          </mc:Choice>
        </mc:AlternateContent>
        <mc:AlternateContent xmlns:mc="http://schemas.openxmlformats.org/markup-compatibility/2006">
          <mc:Choice Requires="x14">
            <control shapeId="5153" r:id="rId19" name="Check Box 33">
              <controlPr defaultSize="0" autoFill="0" autoLine="0" autoPict="0">
                <anchor moveWithCells="1">
                  <from>
                    <xdr:col>4</xdr:col>
                    <xdr:colOff>0</xdr:colOff>
                    <xdr:row>24</xdr:row>
                    <xdr:rowOff>152400</xdr:rowOff>
                  </from>
                  <to>
                    <xdr:col>5</xdr:col>
                    <xdr:colOff>104775</xdr:colOff>
                    <xdr:row>26</xdr:row>
                    <xdr:rowOff>19050</xdr:rowOff>
                  </to>
                </anchor>
              </controlPr>
            </control>
          </mc:Choice>
        </mc:AlternateContent>
        <mc:AlternateContent xmlns:mc="http://schemas.openxmlformats.org/markup-compatibility/2006">
          <mc:Choice Requires="x14">
            <control shapeId="5154" r:id="rId20" name="Check Box 34">
              <controlPr defaultSize="0" autoFill="0" autoLine="0" autoPict="0">
                <anchor moveWithCells="1">
                  <from>
                    <xdr:col>4</xdr:col>
                    <xdr:colOff>190500</xdr:colOff>
                    <xdr:row>39</xdr:row>
                    <xdr:rowOff>161925</xdr:rowOff>
                  </from>
                  <to>
                    <xdr:col>6</xdr:col>
                    <xdr:colOff>95250</xdr:colOff>
                    <xdr:row>41</xdr:row>
                    <xdr:rowOff>28575</xdr:rowOff>
                  </to>
                </anchor>
              </controlPr>
            </control>
          </mc:Choice>
        </mc:AlternateContent>
        <mc:AlternateContent xmlns:mc="http://schemas.openxmlformats.org/markup-compatibility/2006">
          <mc:Choice Requires="x14">
            <control shapeId="5155" r:id="rId21" name="Check Box 35">
              <controlPr defaultSize="0" autoFill="0" autoLine="0" autoPict="0">
                <anchor moveWithCells="1">
                  <from>
                    <xdr:col>3</xdr:col>
                    <xdr:colOff>190500</xdr:colOff>
                    <xdr:row>45</xdr:row>
                    <xdr:rowOff>0</xdr:rowOff>
                  </from>
                  <to>
                    <xdr:col>5</xdr:col>
                    <xdr:colOff>95250</xdr:colOff>
                    <xdr:row>46</xdr:row>
                    <xdr:rowOff>38100</xdr:rowOff>
                  </to>
                </anchor>
              </controlPr>
            </control>
          </mc:Choice>
        </mc:AlternateContent>
        <mc:AlternateContent xmlns:mc="http://schemas.openxmlformats.org/markup-compatibility/2006">
          <mc:Choice Requires="x14">
            <control shapeId="5156" r:id="rId22" name="Check Box 36">
              <controlPr defaultSize="0" autoFill="0" autoLine="0" autoPict="0">
                <anchor moveWithCells="1">
                  <from>
                    <xdr:col>5</xdr:col>
                    <xdr:colOff>0</xdr:colOff>
                    <xdr:row>46</xdr:row>
                    <xdr:rowOff>152400</xdr:rowOff>
                  </from>
                  <to>
                    <xdr:col>6</xdr:col>
                    <xdr:colOff>104775</xdr:colOff>
                    <xdr:row>48</xdr:row>
                    <xdr:rowOff>19050</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4</xdr:col>
                    <xdr:colOff>190500</xdr:colOff>
                    <xdr:row>48</xdr:row>
                    <xdr:rowOff>152400</xdr:rowOff>
                  </from>
                  <to>
                    <xdr:col>6</xdr:col>
                    <xdr:colOff>95250</xdr:colOff>
                    <xdr:row>50</xdr:row>
                    <xdr:rowOff>19050</xdr:rowOff>
                  </to>
                </anchor>
              </controlPr>
            </control>
          </mc:Choice>
        </mc:AlternateContent>
        <mc:AlternateContent xmlns:mc="http://schemas.openxmlformats.org/markup-compatibility/2006">
          <mc:Choice Requires="x14">
            <control shapeId="5158" r:id="rId24" name="Check Box 38">
              <controlPr defaultSize="0" autoFill="0" autoLine="0" autoPict="0">
                <anchor moveWithCells="1">
                  <from>
                    <xdr:col>3</xdr:col>
                    <xdr:colOff>180975</xdr:colOff>
                    <xdr:row>50</xdr:row>
                    <xdr:rowOff>152400</xdr:rowOff>
                  </from>
                  <to>
                    <xdr:col>5</xdr:col>
                    <xdr:colOff>85725</xdr:colOff>
                    <xdr:row>52</xdr:row>
                    <xdr:rowOff>19050</xdr:rowOff>
                  </to>
                </anchor>
              </controlPr>
            </control>
          </mc:Choice>
        </mc:AlternateContent>
        <mc:AlternateContent xmlns:mc="http://schemas.openxmlformats.org/markup-compatibility/2006">
          <mc:Choice Requires="x14">
            <control shapeId="5159" r:id="rId25" name="Check Box 39">
              <controlPr defaultSize="0" autoFill="0" autoLine="0" autoPict="0">
                <anchor moveWithCells="1">
                  <from>
                    <xdr:col>5</xdr:col>
                    <xdr:colOff>0</xdr:colOff>
                    <xdr:row>52</xdr:row>
                    <xdr:rowOff>152400</xdr:rowOff>
                  </from>
                  <to>
                    <xdr:col>6</xdr:col>
                    <xdr:colOff>104775</xdr:colOff>
                    <xdr:row>54</xdr:row>
                    <xdr:rowOff>19050</xdr:rowOff>
                  </to>
                </anchor>
              </controlPr>
            </control>
          </mc:Choice>
        </mc:AlternateContent>
        <mc:AlternateContent xmlns:mc="http://schemas.openxmlformats.org/markup-compatibility/2006">
          <mc:Choice Requires="x14">
            <control shapeId="5160" r:id="rId26" name="Check Box 40">
              <controlPr defaultSize="0" autoFill="0" autoLine="0" autoPict="0">
                <anchor moveWithCells="1">
                  <from>
                    <xdr:col>4</xdr:col>
                    <xdr:colOff>190500</xdr:colOff>
                    <xdr:row>54</xdr:row>
                    <xdr:rowOff>152400</xdr:rowOff>
                  </from>
                  <to>
                    <xdr:col>6</xdr:col>
                    <xdr:colOff>95250</xdr:colOff>
                    <xdr:row>56</xdr:row>
                    <xdr:rowOff>19050</xdr:rowOff>
                  </to>
                </anchor>
              </controlPr>
            </control>
          </mc:Choice>
        </mc:AlternateContent>
        <mc:AlternateContent xmlns:mc="http://schemas.openxmlformats.org/markup-compatibility/2006">
          <mc:Choice Requires="x14">
            <control shapeId="5161" r:id="rId27" name="Check Box 41">
              <controlPr defaultSize="0" autoFill="0" autoLine="0" autoPict="0">
                <anchor moveWithCells="1">
                  <from>
                    <xdr:col>4</xdr:col>
                    <xdr:colOff>190500</xdr:colOff>
                    <xdr:row>56</xdr:row>
                    <xdr:rowOff>152400</xdr:rowOff>
                  </from>
                  <to>
                    <xdr:col>6</xdr:col>
                    <xdr:colOff>95250</xdr:colOff>
                    <xdr:row>58</xdr:row>
                    <xdr:rowOff>19050</xdr:rowOff>
                  </to>
                </anchor>
              </controlPr>
            </control>
          </mc:Choice>
        </mc:AlternateContent>
        <mc:AlternateContent xmlns:mc="http://schemas.openxmlformats.org/markup-compatibility/2006">
          <mc:Choice Requires="x14">
            <control shapeId="5162" r:id="rId28" name="Check Box 42">
              <controlPr defaultSize="0" autoFill="0" autoLine="0" autoPict="0">
                <anchor moveWithCells="1">
                  <from>
                    <xdr:col>9</xdr:col>
                    <xdr:colOff>0</xdr:colOff>
                    <xdr:row>28</xdr:row>
                    <xdr:rowOff>161925</xdr:rowOff>
                  </from>
                  <to>
                    <xdr:col>10</xdr:col>
                    <xdr:colOff>104775</xdr:colOff>
                    <xdr:row>30</xdr:row>
                    <xdr:rowOff>28575</xdr:rowOff>
                  </to>
                </anchor>
              </controlPr>
            </control>
          </mc:Choice>
        </mc:AlternateContent>
        <mc:AlternateContent xmlns:mc="http://schemas.openxmlformats.org/markup-compatibility/2006">
          <mc:Choice Requires="x14">
            <control shapeId="5195" r:id="rId29" name="Check Box 75">
              <controlPr defaultSize="0" autoFill="0" autoLine="0" autoPict="0">
                <anchor moveWithCells="1">
                  <from>
                    <xdr:col>3</xdr:col>
                    <xdr:colOff>190500</xdr:colOff>
                    <xdr:row>58</xdr:row>
                    <xdr:rowOff>161925</xdr:rowOff>
                  </from>
                  <to>
                    <xdr:col>5</xdr:col>
                    <xdr:colOff>95250</xdr:colOff>
                    <xdr:row>60</xdr:row>
                    <xdr:rowOff>28575</xdr:rowOff>
                  </to>
                </anchor>
              </controlPr>
            </control>
          </mc:Choice>
        </mc:AlternateContent>
        <mc:AlternateContent xmlns:mc="http://schemas.openxmlformats.org/markup-compatibility/2006">
          <mc:Choice Requires="x14">
            <control shapeId="5196" r:id="rId30" name="Check Box 76">
              <controlPr defaultSize="0" autoFill="0" autoLine="0" autoPict="0">
                <anchor moveWithCells="1">
                  <from>
                    <xdr:col>5</xdr:col>
                    <xdr:colOff>0</xdr:colOff>
                    <xdr:row>60</xdr:row>
                    <xdr:rowOff>152400</xdr:rowOff>
                  </from>
                  <to>
                    <xdr:col>6</xdr:col>
                    <xdr:colOff>104775</xdr:colOff>
                    <xdr:row>62</xdr:row>
                    <xdr:rowOff>19050</xdr:rowOff>
                  </to>
                </anchor>
              </controlPr>
            </control>
          </mc:Choice>
        </mc:AlternateContent>
        <mc:AlternateContent xmlns:mc="http://schemas.openxmlformats.org/markup-compatibility/2006">
          <mc:Choice Requires="x14">
            <control shapeId="5197" r:id="rId31" name="Check Box 77">
              <controlPr defaultSize="0" autoFill="0" autoLine="0" autoPict="0">
                <anchor moveWithCells="1">
                  <from>
                    <xdr:col>5</xdr:col>
                    <xdr:colOff>0</xdr:colOff>
                    <xdr:row>63</xdr:row>
                    <xdr:rowOff>152400</xdr:rowOff>
                  </from>
                  <to>
                    <xdr:col>6</xdr:col>
                    <xdr:colOff>104775</xdr:colOff>
                    <xdr:row>65</xdr:row>
                    <xdr:rowOff>19050</xdr:rowOff>
                  </to>
                </anchor>
              </controlPr>
            </control>
          </mc:Choice>
        </mc:AlternateContent>
        <mc:AlternateContent xmlns:mc="http://schemas.openxmlformats.org/markup-compatibility/2006">
          <mc:Choice Requires="x14">
            <control shapeId="5198" r:id="rId32" name="Check Box 78">
              <controlPr defaultSize="0" autoFill="0" autoLine="0" autoPict="0">
                <anchor moveWithCells="1">
                  <from>
                    <xdr:col>5</xdr:col>
                    <xdr:colOff>0</xdr:colOff>
                    <xdr:row>66</xdr:row>
                    <xdr:rowOff>152400</xdr:rowOff>
                  </from>
                  <to>
                    <xdr:col>6</xdr:col>
                    <xdr:colOff>104775</xdr:colOff>
                    <xdr:row>68</xdr:row>
                    <xdr:rowOff>19050</xdr:rowOff>
                  </to>
                </anchor>
              </controlPr>
            </control>
          </mc:Choice>
        </mc:AlternateContent>
        <mc:AlternateContent xmlns:mc="http://schemas.openxmlformats.org/markup-compatibility/2006">
          <mc:Choice Requires="x14">
            <control shapeId="5199" r:id="rId33" name="Check Box 79">
              <controlPr defaultSize="0" autoFill="0" autoLine="0" autoPict="0">
                <anchor moveWithCells="1">
                  <from>
                    <xdr:col>5</xdr:col>
                    <xdr:colOff>0</xdr:colOff>
                    <xdr:row>69</xdr:row>
                    <xdr:rowOff>152400</xdr:rowOff>
                  </from>
                  <to>
                    <xdr:col>6</xdr:col>
                    <xdr:colOff>104775</xdr:colOff>
                    <xdr:row>71</xdr:row>
                    <xdr:rowOff>19050</xdr:rowOff>
                  </to>
                </anchor>
              </controlPr>
            </control>
          </mc:Choice>
        </mc:AlternateContent>
        <mc:AlternateContent xmlns:mc="http://schemas.openxmlformats.org/markup-compatibility/2006">
          <mc:Choice Requires="x14">
            <control shapeId="5200" r:id="rId34" name="Check Box 80">
              <controlPr defaultSize="0" autoFill="0" autoLine="0" autoPict="0">
                <anchor moveWithCells="1">
                  <from>
                    <xdr:col>5</xdr:col>
                    <xdr:colOff>0</xdr:colOff>
                    <xdr:row>72</xdr:row>
                    <xdr:rowOff>161925</xdr:rowOff>
                  </from>
                  <to>
                    <xdr:col>6</xdr:col>
                    <xdr:colOff>104775</xdr:colOff>
                    <xdr:row>74</xdr:row>
                    <xdr:rowOff>28575</xdr:rowOff>
                  </to>
                </anchor>
              </controlPr>
            </control>
          </mc:Choice>
        </mc:AlternateContent>
        <mc:AlternateContent xmlns:mc="http://schemas.openxmlformats.org/markup-compatibility/2006">
          <mc:Choice Requires="x14">
            <control shapeId="5201" r:id="rId35" name="Check Box 81">
              <controlPr defaultSize="0" autoFill="0" autoLine="0" autoPict="0">
                <anchor moveWithCells="1">
                  <from>
                    <xdr:col>5</xdr:col>
                    <xdr:colOff>0</xdr:colOff>
                    <xdr:row>75</xdr:row>
                    <xdr:rowOff>152400</xdr:rowOff>
                  </from>
                  <to>
                    <xdr:col>6</xdr:col>
                    <xdr:colOff>104775</xdr:colOff>
                    <xdr:row>77</xdr:row>
                    <xdr:rowOff>19050</xdr:rowOff>
                  </to>
                </anchor>
              </controlPr>
            </control>
          </mc:Choice>
        </mc:AlternateContent>
        <mc:AlternateContent xmlns:mc="http://schemas.openxmlformats.org/markup-compatibility/2006">
          <mc:Choice Requires="x14">
            <control shapeId="5205" r:id="rId36" name="Check Box 85">
              <controlPr defaultSize="0" autoFill="0" autoLine="0" autoPict="0">
                <anchor moveWithCells="1">
                  <from>
                    <xdr:col>4</xdr:col>
                    <xdr:colOff>0</xdr:colOff>
                    <xdr:row>81</xdr:row>
                    <xdr:rowOff>152400</xdr:rowOff>
                  </from>
                  <to>
                    <xdr:col>5</xdr:col>
                    <xdr:colOff>104775</xdr:colOff>
                    <xdr:row>83</xdr:row>
                    <xdr:rowOff>19050</xdr:rowOff>
                  </to>
                </anchor>
              </controlPr>
            </control>
          </mc:Choice>
        </mc:AlternateContent>
        <mc:AlternateContent xmlns:mc="http://schemas.openxmlformats.org/markup-compatibility/2006">
          <mc:Choice Requires="x14">
            <control shapeId="5206" r:id="rId37" name="Check Box 86">
              <controlPr defaultSize="0" autoFill="0" autoLine="0" autoPict="0">
                <anchor moveWithCells="1">
                  <from>
                    <xdr:col>3</xdr:col>
                    <xdr:colOff>190500</xdr:colOff>
                    <xdr:row>81</xdr:row>
                    <xdr:rowOff>161925</xdr:rowOff>
                  </from>
                  <to>
                    <xdr:col>5</xdr:col>
                    <xdr:colOff>95250</xdr:colOff>
                    <xdr:row>83</xdr:row>
                    <xdr:rowOff>28575</xdr:rowOff>
                  </to>
                </anchor>
              </controlPr>
            </control>
          </mc:Choice>
        </mc:AlternateContent>
        <mc:AlternateContent xmlns:mc="http://schemas.openxmlformats.org/markup-compatibility/2006">
          <mc:Choice Requires="x14">
            <control shapeId="5207" r:id="rId38" name="Check Box 87">
              <controlPr defaultSize="0" autoFill="0" autoLine="0" autoPict="0">
                <anchor moveWithCells="1">
                  <from>
                    <xdr:col>3</xdr:col>
                    <xdr:colOff>190500</xdr:colOff>
                    <xdr:row>84</xdr:row>
                    <xdr:rowOff>161925</xdr:rowOff>
                  </from>
                  <to>
                    <xdr:col>5</xdr:col>
                    <xdr:colOff>95250</xdr:colOff>
                    <xdr:row>86</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I38"/>
  <sheetViews>
    <sheetView showGridLines="0" workbookViewId="0">
      <selection activeCell="K7" sqref="K7:AF7"/>
    </sheetView>
  </sheetViews>
  <sheetFormatPr defaultRowHeight="13.5"/>
  <cols>
    <col min="1" max="1" width="1.625" customWidth="1"/>
    <col min="2" max="2" width="2.625" customWidth="1"/>
    <col min="3" max="3" width="3.625" customWidth="1"/>
    <col min="4" max="6" width="4.125" customWidth="1"/>
    <col min="7" max="10" width="4.625" customWidth="1"/>
    <col min="11" max="26" width="2.625" customWidth="1"/>
    <col min="27" max="27" width="2.75" customWidth="1"/>
    <col min="28" max="35" width="2.625" customWidth="1"/>
  </cols>
  <sheetData>
    <row r="1" spans="1:35" ht="17.25">
      <c r="A1" s="281" t="s">
        <v>221</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178"/>
      <c r="AH1" s="178"/>
      <c r="AI1" s="178"/>
    </row>
    <row r="2" spans="1:35" ht="14.25">
      <c r="A2" s="43"/>
      <c r="B2" s="44" t="s">
        <v>158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5"/>
      <c r="AH2" s="43"/>
      <c r="AI2" s="43"/>
    </row>
    <row r="3" spans="1:35" ht="14.25">
      <c r="A3" s="43"/>
      <c r="B3" s="44"/>
      <c r="C3" s="283" t="s">
        <v>222</v>
      </c>
      <c r="D3" s="283"/>
      <c r="E3" s="283"/>
      <c r="F3" s="283"/>
      <c r="G3" s="283"/>
      <c r="H3" s="283"/>
      <c r="I3" s="283"/>
      <c r="J3" s="283"/>
      <c r="K3" s="284"/>
      <c r="L3" s="284"/>
      <c r="M3" s="284"/>
      <c r="N3" s="284"/>
      <c r="O3" s="284"/>
      <c r="P3" s="284"/>
      <c r="Q3" s="284"/>
      <c r="R3" s="284"/>
      <c r="S3" s="43"/>
      <c r="T3" s="43"/>
      <c r="U3" s="43"/>
      <c r="V3" s="43"/>
      <c r="W3" s="43"/>
      <c r="X3" s="43"/>
      <c r="Y3" s="43"/>
      <c r="Z3" s="43"/>
      <c r="AA3" s="43"/>
      <c r="AB3" s="43"/>
      <c r="AC3" s="43"/>
      <c r="AD3" s="43"/>
      <c r="AE3" s="43"/>
      <c r="AF3" s="43"/>
      <c r="AG3" s="45"/>
      <c r="AH3" s="43"/>
      <c r="AI3" s="43"/>
    </row>
    <row r="4" spans="1:35" ht="13.5" customHeight="1">
      <c r="A4" s="48"/>
      <c r="B4" s="48"/>
      <c r="C4" s="228" t="s">
        <v>52</v>
      </c>
      <c r="D4" s="229"/>
      <c r="E4" s="229"/>
      <c r="F4" s="230"/>
      <c r="G4" s="234" t="s">
        <v>53</v>
      </c>
      <c r="H4" s="235"/>
      <c r="I4" s="235"/>
      <c r="J4" s="236"/>
      <c r="K4" s="285" t="s">
        <v>54</v>
      </c>
      <c r="L4" s="286"/>
      <c r="M4" s="286"/>
      <c r="N4" s="286"/>
      <c r="O4" s="286"/>
      <c r="P4" s="286"/>
      <c r="Q4" s="286"/>
      <c r="R4" s="286"/>
      <c r="S4" s="286"/>
      <c r="T4" s="286"/>
      <c r="U4" s="286"/>
      <c r="V4" s="286"/>
      <c r="W4" s="286"/>
      <c r="X4" s="286"/>
      <c r="Y4" s="286"/>
      <c r="Z4" s="286"/>
      <c r="AA4" s="286"/>
      <c r="AB4" s="286"/>
      <c r="AC4" s="286"/>
      <c r="AD4" s="286"/>
      <c r="AE4" s="286"/>
      <c r="AF4" s="287"/>
      <c r="AG4" s="49"/>
      <c r="AH4" s="49"/>
      <c r="AI4" s="49"/>
    </row>
    <row r="5" spans="1:35">
      <c r="A5" s="48"/>
      <c r="B5" s="48"/>
      <c r="C5" s="231"/>
      <c r="D5" s="232"/>
      <c r="E5" s="232"/>
      <c r="F5" s="233"/>
      <c r="G5" s="237"/>
      <c r="H5" s="238"/>
      <c r="I5" s="238"/>
      <c r="J5" s="239"/>
      <c r="K5" s="285"/>
      <c r="L5" s="286"/>
      <c r="M5" s="286"/>
      <c r="N5" s="286"/>
      <c r="O5" s="286"/>
      <c r="P5" s="286"/>
      <c r="Q5" s="286"/>
      <c r="R5" s="286"/>
      <c r="S5" s="286"/>
      <c r="T5" s="286"/>
      <c r="U5" s="286"/>
      <c r="V5" s="286"/>
      <c r="W5" s="286"/>
      <c r="X5" s="286"/>
      <c r="Y5" s="286"/>
      <c r="Z5" s="286"/>
      <c r="AA5" s="286"/>
      <c r="AB5" s="286"/>
      <c r="AC5" s="286"/>
      <c r="AD5" s="286"/>
      <c r="AE5" s="286"/>
      <c r="AF5" s="287"/>
      <c r="AG5" s="49"/>
      <c r="AH5" s="49"/>
      <c r="AI5" s="49"/>
    </row>
    <row r="6" spans="1:35" ht="13.5" customHeight="1">
      <c r="A6" s="48"/>
      <c r="B6" s="48"/>
      <c r="C6" s="51"/>
      <c r="D6" s="52"/>
      <c r="E6" s="53"/>
      <c r="F6" s="54"/>
      <c r="G6" s="240" t="s">
        <v>55</v>
      </c>
      <c r="H6" s="241"/>
      <c r="I6" s="241"/>
      <c r="J6" s="242"/>
      <c r="K6" s="291"/>
      <c r="L6" s="292"/>
      <c r="M6" s="292"/>
      <c r="N6" s="292"/>
      <c r="O6" s="292"/>
      <c r="P6" s="292"/>
      <c r="Q6" s="292"/>
      <c r="R6" s="292"/>
      <c r="S6" s="292"/>
      <c r="T6" s="292"/>
      <c r="U6" s="292"/>
      <c r="V6" s="292"/>
      <c r="W6" s="292"/>
      <c r="X6" s="292"/>
      <c r="Y6" s="292"/>
      <c r="Z6" s="292"/>
      <c r="AA6" s="292"/>
      <c r="AB6" s="292"/>
      <c r="AC6" s="292"/>
      <c r="AD6" s="292"/>
      <c r="AE6" s="292"/>
      <c r="AF6" s="293"/>
      <c r="AG6" s="48"/>
      <c r="AH6" s="48"/>
      <c r="AI6" s="48"/>
    </row>
    <row r="7" spans="1:35">
      <c r="A7" s="48"/>
      <c r="B7" s="48"/>
      <c r="C7" s="55" t="s">
        <v>56</v>
      </c>
      <c r="D7" s="49"/>
      <c r="E7" s="49"/>
      <c r="F7" s="56"/>
      <c r="G7" s="246"/>
      <c r="H7" s="247"/>
      <c r="I7" s="247"/>
      <c r="J7" s="248"/>
      <c r="K7" s="288"/>
      <c r="L7" s="289"/>
      <c r="M7" s="289"/>
      <c r="N7" s="289"/>
      <c r="O7" s="289"/>
      <c r="P7" s="289"/>
      <c r="Q7" s="289"/>
      <c r="R7" s="289"/>
      <c r="S7" s="289"/>
      <c r="T7" s="289"/>
      <c r="U7" s="289"/>
      <c r="V7" s="289"/>
      <c r="W7" s="289"/>
      <c r="X7" s="289"/>
      <c r="Y7" s="289"/>
      <c r="Z7" s="289"/>
      <c r="AA7" s="289"/>
      <c r="AB7" s="289"/>
      <c r="AC7" s="289"/>
      <c r="AD7" s="289"/>
      <c r="AE7" s="289"/>
      <c r="AF7" s="290"/>
      <c r="AG7" s="48"/>
      <c r="AH7" s="48"/>
      <c r="AI7" s="48"/>
    </row>
    <row r="8" spans="1:35" ht="13.5" customHeight="1">
      <c r="A8" s="48"/>
      <c r="B8" s="48"/>
      <c r="C8" s="51"/>
      <c r="D8" s="52"/>
      <c r="E8" s="53"/>
      <c r="F8" s="54"/>
      <c r="G8" s="240" t="s">
        <v>57</v>
      </c>
      <c r="H8" s="241"/>
      <c r="I8" s="241"/>
      <c r="J8" s="242"/>
      <c r="K8" s="255"/>
      <c r="L8" s="256"/>
      <c r="M8" s="256"/>
      <c r="N8" s="256"/>
      <c r="O8" s="256"/>
      <c r="P8" s="256"/>
      <c r="Q8" s="256"/>
      <c r="R8" s="256"/>
      <c r="S8" s="256"/>
      <c r="T8" s="256"/>
      <c r="U8" s="256"/>
      <c r="V8" s="256"/>
      <c r="W8" s="256"/>
      <c r="X8" s="256"/>
      <c r="Y8" s="256"/>
      <c r="Z8" s="256"/>
      <c r="AA8" s="256"/>
      <c r="AB8" s="256"/>
      <c r="AC8" s="256"/>
      <c r="AD8" s="256"/>
      <c r="AE8" s="256"/>
      <c r="AF8" s="257"/>
      <c r="AG8" s="48"/>
      <c r="AH8" s="48"/>
      <c r="AI8" s="48"/>
    </row>
    <row r="9" spans="1:35">
      <c r="A9" s="48"/>
      <c r="B9" s="48"/>
      <c r="C9" s="60" t="s">
        <v>58</v>
      </c>
      <c r="D9" s="49"/>
      <c r="E9" s="49"/>
      <c r="F9" s="56"/>
      <c r="G9" s="266"/>
      <c r="H9" s="244"/>
      <c r="I9" s="244"/>
      <c r="J9" s="245"/>
      <c r="K9" s="258"/>
      <c r="L9" s="259"/>
      <c r="M9" s="259"/>
      <c r="N9" s="259"/>
      <c r="O9" s="259"/>
      <c r="P9" s="259"/>
      <c r="Q9" s="259"/>
      <c r="R9" s="259"/>
      <c r="S9" s="259"/>
      <c r="T9" s="259"/>
      <c r="U9" s="259"/>
      <c r="V9" s="259"/>
      <c r="W9" s="259"/>
      <c r="X9" s="259"/>
      <c r="Y9" s="259"/>
      <c r="Z9" s="259"/>
      <c r="AA9" s="259"/>
      <c r="AB9" s="259"/>
      <c r="AC9" s="259"/>
      <c r="AD9" s="259"/>
      <c r="AE9" s="259"/>
      <c r="AF9" s="260"/>
      <c r="AG9" s="48"/>
      <c r="AH9" s="48"/>
      <c r="AI9" s="48"/>
    </row>
    <row r="10" spans="1:35">
      <c r="A10" s="48"/>
      <c r="B10" s="48"/>
      <c r="C10" s="64"/>
      <c r="D10" s="49"/>
      <c r="E10" s="49"/>
      <c r="F10" s="56"/>
      <c r="G10" s="261" t="s">
        <v>59</v>
      </c>
      <c r="H10" s="262"/>
      <c r="I10" s="262"/>
      <c r="J10" s="263"/>
      <c r="K10" s="65"/>
      <c r="L10" s="264" t="s">
        <v>60</v>
      </c>
      <c r="M10" s="264"/>
      <c r="N10" s="264"/>
      <c r="O10" s="264"/>
      <c r="P10" s="264"/>
      <c r="Q10" s="264"/>
      <c r="R10" s="264"/>
      <c r="S10" s="264"/>
      <c r="T10" s="264"/>
      <c r="U10" s="67"/>
      <c r="V10" s="264" t="s">
        <v>206</v>
      </c>
      <c r="W10" s="264"/>
      <c r="X10" s="264"/>
      <c r="Y10" s="264"/>
      <c r="Z10" s="264"/>
      <c r="AA10" s="264"/>
      <c r="AB10" s="264"/>
      <c r="AC10" s="264"/>
      <c r="AD10" s="264"/>
      <c r="AE10" s="264"/>
      <c r="AF10" s="265"/>
      <c r="AG10" s="48"/>
      <c r="AH10" s="48"/>
      <c r="AI10" s="48"/>
    </row>
    <row r="11" spans="1:35">
      <c r="A11" s="48"/>
      <c r="B11" s="48"/>
      <c r="C11" s="64"/>
      <c r="D11" s="49"/>
      <c r="E11" s="49"/>
      <c r="F11" s="56"/>
      <c r="G11" s="266"/>
      <c r="H11" s="244"/>
      <c r="I11" s="244"/>
      <c r="J11" s="245"/>
      <c r="K11" s="68"/>
      <c r="L11" s="264" t="s">
        <v>62</v>
      </c>
      <c r="M11" s="264"/>
      <c r="N11" s="264"/>
      <c r="O11" s="264"/>
      <c r="P11" s="264"/>
      <c r="Q11" s="264"/>
      <c r="R11" s="264"/>
      <c r="S11" s="264"/>
      <c r="T11" s="264"/>
      <c r="U11" s="67"/>
      <c r="V11" s="264" t="s">
        <v>63</v>
      </c>
      <c r="W11" s="264"/>
      <c r="X11" s="264"/>
      <c r="Y11" s="264"/>
      <c r="Z11" s="264"/>
      <c r="AA11" s="264"/>
      <c r="AB11" s="264"/>
      <c r="AC11" s="264"/>
      <c r="AD11" s="264"/>
      <c r="AE11" s="264"/>
      <c r="AF11" s="265"/>
      <c r="AG11" s="48"/>
      <c r="AH11" s="48"/>
      <c r="AI11" s="48"/>
    </row>
    <row r="12" spans="1:35">
      <c r="A12" s="48"/>
      <c r="B12" s="48"/>
      <c r="C12" s="64"/>
      <c r="D12" s="49"/>
      <c r="E12" s="49"/>
      <c r="F12" s="56"/>
      <c r="G12" s="266"/>
      <c r="H12" s="244"/>
      <c r="I12" s="244"/>
      <c r="J12" s="245"/>
      <c r="K12" s="267" t="s">
        <v>64</v>
      </c>
      <c r="L12" s="268"/>
      <c r="M12" s="268"/>
      <c r="N12" s="268"/>
      <c r="O12" s="268"/>
      <c r="P12" s="268"/>
      <c r="Q12" s="268"/>
      <c r="R12" s="268"/>
      <c r="S12" s="268"/>
      <c r="T12" s="268"/>
      <c r="U12" s="268"/>
      <c r="V12" s="268"/>
      <c r="W12" s="268"/>
      <c r="X12" s="268"/>
      <c r="Y12" s="268"/>
      <c r="Z12" s="268"/>
      <c r="AA12" s="268"/>
      <c r="AB12" s="268"/>
      <c r="AC12" s="268"/>
      <c r="AD12" s="268"/>
      <c r="AE12" s="268"/>
      <c r="AF12" s="269"/>
      <c r="AG12" s="48"/>
      <c r="AH12" s="48"/>
      <c r="AI12" s="48"/>
    </row>
    <row r="13" spans="1:35" ht="13.5" customHeight="1">
      <c r="A13" s="48"/>
      <c r="B13" s="48"/>
      <c r="C13" s="64"/>
      <c r="D13" s="49"/>
      <c r="E13" s="73"/>
      <c r="F13" s="74"/>
      <c r="G13" s="246"/>
      <c r="H13" s="247"/>
      <c r="I13" s="247"/>
      <c r="J13" s="248"/>
      <c r="K13" s="270"/>
      <c r="L13" s="271"/>
      <c r="M13" s="271"/>
      <c r="N13" s="271"/>
      <c r="O13" s="271"/>
      <c r="P13" s="271"/>
      <c r="Q13" s="271"/>
      <c r="R13" s="271"/>
      <c r="S13" s="271"/>
      <c r="T13" s="271"/>
      <c r="U13" s="271"/>
      <c r="V13" s="271"/>
      <c r="W13" s="271"/>
      <c r="X13" s="271"/>
      <c r="Y13" s="271"/>
      <c r="Z13" s="271"/>
      <c r="AA13" s="271"/>
      <c r="AB13" s="271"/>
      <c r="AC13" s="271"/>
      <c r="AD13" s="271"/>
      <c r="AE13" s="271"/>
      <c r="AF13" s="272"/>
      <c r="AG13" s="48"/>
      <c r="AH13" s="48"/>
      <c r="AI13" s="48"/>
    </row>
    <row r="14" spans="1:35">
      <c r="A14" s="48"/>
      <c r="B14" s="48"/>
      <c r="C14" s="77"/>
      <c r="D14" s="51"/>
      <c r="E14" s="52"/>
      <c r="F14" s="56"/>
      <c r="G14" s="277" t="s">
        <v>197</v>
      </c>
      <c r="H14" s="241"/>
      <c r="I14" s="241"/>
      <c r="J14" s="242"/>
      <c r="K14" s="78" t="s">
        <v>65</v>
      </c>
      <c r="L14" s="53"/>
      <c r="M14" s="53"/>
      <c r="N14" s="53"/>
      <c r="O14" s="53"/>
      <c r="P14" s="53"/>
      <c r="Q14" s="53"/>
      <c r="R14" s="79"/>
      <c r="S14" s="80"/>
      <c r="T14" s="80"/>
      <c r="U14" s="80"/>
      <c r="V14" s="81"/>
      <c r="W14" s="80"/>
      <c r="X14" s="80"/>
      <c r="Y14" s="80"/>
      <c r="Z14" s="80"/>
      <c r="AA14" s="80"/>
      <c r="AB14" s="80"/>
      <c r="AC14" s="80"/>
      <c r="AD14" s="80"/>
      <c r="AE14" s="80"/>
      <c r="AF14" s="82"/>
      <c r="AG14" s="48"/>
      <c r="AH14" s="48"/>
      <c r="AI14" s="48"/>
    </row>
    <row r="15" spans="1:35" ht="13.5" customHeight="1">
      <c r="A15" s="48"/>
      <c r="B15" s="48"/>
      <c r="C15" s="77"/>
      <c r="D15" s="77" t="s">
        <v>66</v>
      </c>
      <c r="E15" s="49"/>
      <c r="F15" s="56"/>
      <c r="G15" s="266"/>
      <c r="H15" s="244"/>
      <c r="I15" s="244"/>
      <c r="J15" s="245"/>
      <c r="K15" s="314"/>
      <c r="L15" s="315"/>
      <c r="M15" s="315"/>
      <c r="N15" s="315"/>
      <c r="O15" s="315"/>
      <c r="P15" s="315"/>
      <c r="Q15" s="315"/>
      <c r="R15" s="315"/>
      <c r="S15" s="315"/>
      <c r="T15" s="315"/>
      <c r="U15" s="315"/>
      <c r="V15" s="315"/>
      <c r="W15" s="315"/>
      <c r="X15" s="315"/>
      <c r="Y15" s="315"/>
      <c r="Z15" s="315"/>
      <c r="AA15" s="315"/>
      <c r="AB15" s="315"/>
      <c r="AC15" s="315"/>
      <c r="AD15" s="315"/>
      <c r="AE15" s="315"/>
      <c r="AF15" s="316"/>
      <c r="AG15" s="48"/>
      <c r="AH15" s="48"/>
      <c r="AI15" s="48"/>
    </row>
    <row r="16" spans="1:35">
      <c r="A16" s="48"/>
      <c r="B16" s="48"/>
      <c r="C16" s="77"/>
      <c r="D16" s="77"/>
      <c r="E16" s="49"/>
      <c r="F16" s="56"/>
      <c r="G16" s="61"/>
      <c r="H16" s="62"/>
      <c r="I16" s="62"/>
      <c r="J16" s="63"/>
      <c r="K16" s="314"/>
      <c r="L16" s="315"/>
      <c r="M16" s="315"/>
      <c r="N16" s="315"/>
      <c r="O16" s="315"/>
      <c r="P16" s="315"/>
      <c r="Q16" s="315"/>
      <c r="R16" s="315"/>
      <c r="S16" s="315"/>
      <c r="T16" s="315"/>
      <c r="U16" s="315"/>
      <c r="V16" s="315"/>
      <c r="W16" s="315"/>
      <c r="X16" s="315"/>
      <c r="Y16" s="315"/>
      <c r="Z16" s="315"/>
      <c r="AA16" s="315"/>
      <c r="AB16" s="315"/>
      <c r="AC16" s="315"/>
      <c r="AD16" s="315"/>
      <c r="AE16" s="315"/>
      <c r="AF16" s="316"/>
      <c r="AG16" s="48"/>
      <c r="AH16" s="48"/>
      <c r="AI16" s="48"/>
    </row>
    <row r="17" spans="1:35">
      <c r="A17" s="48"/>
      <c r="B17" s="48"/>
      <c r="C17" s="77"/>
      <c r="D17" s="77"/>
      <c r="E17" s="49"/>
      <c r="F17" s="56"/>
      <c r="G17" s="61"/>
      <c r="H17" s="62"/>
      <c r="I17" s="62"/>
      <c r="J17" s="63"/>
      <c r="K17" s="314"/>
      <c r="L17" s="315"/>
      <c r="M17" s="315"/>
      <c r="N17" s="315"/>
      <c r="O17" s="315"/>
      <c r="P17" s="315"/>
      <c r="Q17" s="315"/>
      <c r="R17" s="315"/>
      <c r="S17" s="315"/>
      <c r="T17" s="315"/>
      <c r="U17" s="315"/>
      <c r="V17" s="315"/>
      <c r="W17" s="315"/>
      <c r="X17" s="315"/>
      <c r="Y17" s="315"/>
      <c r="Z17" s="315"/>
      <c r="AA17" s="315"/>
      <c r="AB17" s="315"/>
      <c r="AC17" s="315"/>
      <c r="AD17" s="315"/>
      <c r="AE17" s="315"/>
      <c r="AF17" s="316"/>
      <c r="AG17" s="48"/>
      <c r="AH17" s="48"/>
      <c r="AI17" s="48"/>
    </row>
    <row r="18" spans="1:35">
      <c r="A18" s="48"/>
      <c r="B18" s="48"/>
      <c r="C18" s="77"/>
      <c r="D18" s="77"/>
      <c r="E18" s="49"/>
      <c r="F18" s="56"/>
      <c r="G18" s="266"/>
      <c r="H18" s="244"/>
      <c r="I18" s="244"/>
      <c r="J18" s="245"/>
      <c r="K18" s="314"/>
      <c r="L18" s="315"/>
      <c r="M18" s="315"/>
      <c r="N18" s="315"/>
      <c r="O18" s="315"/>
      <c r="P18" s="315"/>
      <c r="Q18" s="315"/>
      <c r="R18" s="315"/>
      <c r="S18" s="315"/>
      <c r="T18" s="315"/>
      <c r="U18" s="315"/>
      <c r="V18" s="315"/>
      <c r="W18" s="315"/>
      <c r="X18" s="315"/>
      <c r="Y18" s="315"/>
      <c r="Z18" s="315"/>
      <c r="AA18" s="315"/>
      <c r="AB18" s="315"/>
      <c r="AC18" s="315"/>
      <c r="AD18" s="315"/>
      <c r="AE18" s="315"/>
      <c r="AF18" s="316"/>
      <c r="AG18" s="48"/>
      <c r="AH18" s="48"/>
      <c r="AI18" s="48"/>
    </row>
    <row r="19" spans="1:35">
      <c r="A19" s="48"/>
      <c r="B19" s="48"/>
      <c r="C19" s="83"/>
      <c r="D19" s="84"/>
      <c r="E19" s="85"/>
      <c r="F19" s="74"/>
      <c r="G19" s="246"/>
      <c r="H19" s="247"/>
      <c r="I19" s="247"/>
      <c r="J19" s="248"/>
      <c r="K19" s="270"/>
      <c r="L19" s="271"/>
      <c r="M19" s="271"/>
      <c r="N19" s="271"/>
      <c r="O19" s="271"/>
      <c r="P19" s="271"/>
      <c r="Q19" s="271"/>
      <c r="R19" s="271"/>
      <c r="S19" s="271"/>
      <c r="T19" s="271"/>
      <c r="U19" s="271"/>
      <c r="V19" s="271"/>
      <c r="W19" s="271"/>
      <c r="X19" s="271"/>
      <c r="Y19" s="271"/>
      <c r="Z19" s="271"/>
      <c r="AA19" s="271"/>
      <c r="AB19" s="271"/>
      <c r="AC19" s="271"/>
      <c r="AD19" s="271"/>
      <c r="AE19" s="271"/>
      <c r="AF19" s="272"/>
      <c r="AG19" s="48"/>
      <c r="AH19" s="48"/>
      <c r="AI19" s="48"/>
    </row>
    <row r="20" spans="1:35" ht="13.5" customHeight="1">
      <c r="A20" s="48"/>
      <c r="B20" s="48"/>
      <c r="C20" s="51"/>
      <c r="D20" s="52"/>
      <c r="E20" s="53"/>
      <c r="F20" s="54"/>
      <c r="G20" s="240" t="s">
        <v>67</v>
      </c>
      <c r="H20" s="241"/>
      <c r="I20" s="241"/>
      <c r="J20" s="242"/>
      <c r="K20" s="317" t="s">
        <v>224</v>
      </c>
      <c r="L20" s="318"/>
      <c r="M20" s="318"/>
      <c r="N20" s="318"/>
      <c r="O20" s="318"/>
      <c r="P20" s="318"/>
      <c r="Q20" s="318"/>
      <c r="R20" s="318"/>
      <c r="S20" s="318"/>
      <c r="T20" s="318"/>
      <c r="U20" s="318"/>
      <c r="V20" s="318"/>
      <c r="W20" s="318"/>
      <c r="X20" s="318"/>
      <c r="Y20" s="318"/>
      <c r="Z20" s="318"/>
      <c r="AA20" s="318"/>
      <c r="AB20" s="318"/>
      <c r="AC20" s="318"/>
      <c r="AD20" s="318"/>
      <c r="AE20" s="318"/>
      <c r="AF20" s="319"/>
      <c r="AG20" s="48"/>
      <c r="AH20" s="48"/>
      <c r="AI20" s="48"/>
    </row>
    <row r="21" spans="1:35">
      <c r="A21" s="48"/>
      <c r="B21" s="48"/>
      <c r="C21" s="60" t="s">
        <v>68</v>
      </c>
      <c r="D21" s="49"/>
      <c r="E21" s="49"/>
      <c r="F21" s="56"/>
      <c r="G21" s="266"/>
      <c r="H21" s="244"/>
      <c r="I21" s="244"/>
      <c r="J21" s="245"/>
      <c r="K21" s="314"/>
      <c r="L21" s="315"/>
      <c r="M21" s="315"/>
      <c r="N21" s="315"/>
      <c r="O21" s="315"/>
      <c r="P21" s="315"/>
      <c r="Q21" s="315"/>
      <c r="R21" s="315"/>
      <c r="S21" s="315"/>
      <c r="T21" s="315"/>
      <c r="U21" s="315"/>
      <c r="V21" s="315"/>
      <c r="W21" s="315"/>
      <c r="X21" s="315"/>
      <c r="Y21" s="315"/>
      <c r="Z21" s="315"/>
      <c r="AA21" s="315"/>
      <c r="AB21" s="315"/>
      <c r="AC21" s="315"/>
      <c r="AD21" s="315"/>
      <c r="AE21" s="315"/>
      <c r="AF21" s="316"/>
      <c r="AG21" s="48"/>
      <c r="AH21" s="48"/>
      <c r="AI21" s="48"/>
    </row>
    <row r="22" spans="1:35" ht="13.5" customHeight="1">
      <c r="A22" s="48"/>
      <c r="B22" s="48"/>
      <c r="C22" s="60"/>
      <c r="D22" s="49"/>
      <c r="E22" s="49"/>
      <c r="F22" s="56"/>
      <c r="G22" s="173" t="s">
        <v>69</v>
      </c>
      <c r="H22" s="174"/>
      <c r="I22" s="174"/>
      <c r="J22" s="174"/>
      <c r="K22" s="416"/>
      <c r="L22" s="417"/>
      <c r="M22" s="417"/>
      <c r="N22" s="417"/>
      <c r="O22" s="417"/>
      <c r="P22" s="417"/>
      <c r="Q22" s="417"/>
      <c r="R22" s="417"/>
      <c r="S22" s="417"/>
      <c r="T22" s="417"/>
      <c r="U22" s="417"/>
      <c r="V22" s="417"/>
      <c r="W22" s="417"/>
      <c r="X22" s="417"/>
      <c r="Y22" s="417"/>
      <c r="Z22" s="417"/>
      <c r="AA22" s="417"/>
      <c r="AB22" s="417"/>
      <c r="AC22" s="417"/>
      <c r="AD22" s="417"/>
      <c r="AE22" s="417"/>
      <c r="AF22" s="418"/>
    </row>
    <row r="23" spans="1:35">
      <c r="A23" s="48"/>
      <c r="B23" s="48"/>
      <c r="C23" s="60"/>
      <c r="D23" s="49"/>
      <c r="E23" s="49"/>
      <c r="F23" s="56"/>
      <c r="G23" s="155"/>
      <c r="H23" s="156"/>
      <c r="I23" s="95" t="s">
        <v>72</v>
      </c>
      <c r="J23" s="156"/>
      <c r="K23" s="419"/>
      <c r="L23" s="420"/>
      <c r="M23" s="420"/>
      <c r="N23" s="420"/>
      <c r="O23" s="420"/>
      <c r="P23" s="420"/>
      <c r="Q23" s="420"/>
      <c r="R23" s="420"/>
      <c r="S23" s="420"/>
      <c r="T23" s="420"/>
      <c r="U23" s="420"/>
      <c r="V23" s="420"/>
      <c r="W23" s="420"/>
      <c r="X23" s="420"/>
      <c r="Y23" s="420"/>
      <c r="Z23" s="420"/>
      <c r="AA23" s="420"/>
      <c r="AB23" s="420"/>
      <c r="AC23" s="420"/>
      <c r="AD23" s="420"/>
      <c r="AE23" s="420"/>
      <c r="AF23" s="421"/>
    </row>
    <row r="24" spans="1:35">
      <c r="A24" s="48"/>
      <c r="B24" s="48"/>
      <c r="C24" s="60"/>
      <c r="D24" s="49"/>
      <c r="E24" s="49"/>
      <c r="F24" s="74"/>
      <c r="G24" s="171"/>
      <c r="H24" s="106"/>
      <c r="I24" s="106" t="s">
        <v>211</v>
      </c>
      <c r="J24" s="172"/>
      <c r="K24" s="422"/>
      <c r="L24" s="423"/>
      <c r="M24" s="423"/>
      <c r="N24" s="423"/>
      <c r="O24" s="423"/>
      <c r="P24" s="423"/>
      <c r="Q24" s="423"/>
      <c r="R24" s="423"/>
      <c r="S24" s="423"/>
      <c r="T24" s="423"/>
      <c r="U24" s="423"/>
      <c r="V24" s="423"/>
      <c r="W24" s="423"/>
      <c r="X24" s="423"/>
      <c r="Y24" s="423"/>
      <c r="Z24" s="423"/>
      <c r="AA24" s="423"/>
      <c r="AB24" s="423"/>
      <c r="AC24" s="423"/>
      <c r="AD24" s="423"/>
      <c r="AE24" s="423"/>
      <c r="AF24" s="424"/>
    </row>
    <row r="25" spans="1:35">
      <c r="A25" s="48"/>
      <c r="B25" s="48"/>
      <c r="C25" s="77"/>
      <c r="D25" s="51"/>
      <c r="E25" s="52"/>
      <c r="F25" s="56"/>
      <c r="G25" s="277" t="s">
        <v>197</v>
      </c>
      <c r="H25" s="241"/>
      <c r="I25" s="241"/>
      <c r="J25" s="242"/>
      <c r="K25" s="78"/>
      <c r="L25" s="53"/>
      <c r="M25" s="53"/>
      <c r="N25" s="53"/>
      <c r="O25" s="53"/>
      <c r="P25" s="53"/>
      <c r="Q25" s="53"/>
      <c r="R25" s="79"/>
      <c r="S25" s="80"/>
      <c r="T25" s="80"/>
      <c r="U25" s="80"/>
      <c r="V25" s="81"/>
      <c r="W25" s="80"/>
      <c r="X25" s="80"/>
      <c r="Y25" s="80"/>
      <c r="Z25" s="80"/>
      <c r="AA25" s="80"/>
      <c r="AB25" s="80"/>
      <c r="AC25" s="80"/>
      <c r="AD25" s="80"/>
      <c r="AE25" s="80"/>
      <c r="AF25" s="82"/>
      <c r="AG25" s="48"/>
      <c r="AH25" s="48"/>
      <c r="AI25" s="48"/>
    </row>
    <row r="26" spans="1:35">
      <c r="A26" s="48"/>
      <c r="B26" s="48"/>
      <c r="C26" s="77"/>
      <c r="D26" s="77" t="s">
        <v>223</v>
      </c>
      <c r="E26" s="49"/>
      <c r="F26" s="56"/>
      <c r="G26" s="266"/>
      <c r="H26" s="244"/>
      <c r="I26" s="244"/>
      <c r="J26" s="245"/>
      <c r="K26" s="314"/>
      <c r="L26" s="315"/>
      <c r="M26" s="315"/>
      <c r="N26" s="315"/>
      <c r="O26" s="315"/>
      <c r="P26" s="315"/>
      <c r="Q26" s="315"/>
      <c r="R26" s="315"/>
      <c r="S26" s="315"/>
      <c r="T26" s="315"/>
      <c r="U26" s="315"/>
      <c r="V26" s="315"/>
      <c r="W26" s="315"/>
      <c r="X26" s="315"/>
      <c r="Y26" s="315"/>
      <c r="Z26" s="315"/>
      <c r="AA26" s="315"/>
      <c r="AB26" s="315"/>
      <c r="AC26" s="315"/>
      <c r="AD26" s="315"/>
      <c r="AE26" s="315"/>
      <c r="AF26" s="316"/>
      <c r="AG26" s="48"/>
      <c r="AH26" s="48"/>
      <c r="AI26" s="48"/>
    </row>
    <row r="27" spans="1:35">
      <c r="A27" s="48"/>
      <c r="B27" s="48"/>
      <c r="C27" s="77"/>
      <c r="D27" s="77"/>
      <c r="E27" s="49"/>
      <c r="F27" s="56"/>
      <c r="G27" s="61"/>
      <c r="H27" s="62"/>
      <c r="I27" s="62"/>
      <c r="J27" s="63"/>
      <c r="K27" s="314"/>
      <c r="L27" s="315"/>
      <c r="M27" s="315"/>
      <c r="N27" s="315"/>
      <c r="O27" s="315"/>
      <c r="P27" s="315"/>
      <c r="Q27" s="315"/>
      <c r="R27" s="315"/>
      <c r="S27" s="315"/>
      <c r="T27" s="315"/>
      <c r="U27" s="315"/>
      <c r="V27" s="315"/>
      <c r="W27" s="315"/>
      <c r="X27" s="315"/>
      <c r="Y27" s="315"/>
      <c r="Z27" s="315"/>
      <c r="AA27" s="315"/>
      <c r="AB27" s="315"/>
      <c r="AC27" s="315"/>
      <c r="AD27" s="315"/>
      <c r="AE27" s="315"/>
      <c r="AF27" s="316"/>
      <c r="AG27" s="48"/>
      <c r="AH27" s="48"/>
      <c r="AI27" s="48"/>
    </row>
    <row r="28" spans="1:35">
      <c r="A28" s="48"/>
      <c r="B28" s="48"/>
      <c r="C28" s="77"/>
      <c r="D28" s="77"/>
      <c r="E28" s="49"/>
      <c r="F28" s="56"/>
      <c r="G28" s="61"/>
      <c r="H28" s="62"/>
      <c r="I28" s="62"/>
      <c r="J28" s="63"/>
      <c r="K28" s="314"/>
      <c r="L28" s="315"/>
      <c r="M28" s="315"/>
      <c r="N28" s="315"/>
      <c r="O28" s="315"/>
      <c r="P28" s="315"/>
      <c r="Q28" s="315"/>
      <c r="R28" s="315"/>
      <c r="S28" s="315"/>
      <c r="T28" s="315"/>
      <c r="U28" s="315"/>
      <c r="V28" s="315"/>
      <c r="W28" s="315"/>
      <c r="X28" s="315"/>
      <c r="Y28" s="315"/>
      <c r="Z28" s="315"/>
      <c r="AA28" s="315"/>
      <c r="AB28" s="315"/>
      <c r="AC28" s="315"/>
      <c r="AD28" s="315"/>
      <c r="AE28" s="315"/>
      <c r="AF28" s="316"/>
      <c r="AG28" s="48"/>
      <c r="AH28" s="48"/>
      <c r="AI28" s="48"/>
    </row>
    <row r="29" spans="1:35">
      <c r="A29" s="48"/>
      <c r="B29" s="48"/>
      <c r="C29" s="77"/>
      <c r="D29" s="77"/>
      <c r="E29" s="49"/>
      <c r="F29" s="56"/>
      <c r="G29" s="266"/>
      <c r="H29" s="244"/>
      <c r="I29" s="244"/>
      <c r="J29" s="245"/>
      <c r="K29" s="314"/>
      <c r="L29" s="315"/>
      <c r="M29" s="315"/>
      <c r="N29" s="315"/>
      <c r="O29" s="315"/>
      <c r="P29" s="315"/>
      <c r="Q29" s="315"/>
      <c r="R29" s="315"/>
      <c r="S29" s="315"/>
      <c r="T29" s="315"/>
      <c r="U29" s="315"/>
      <c r="V29" s="315"/>
      <c r="W29" s="315"/>
      <c r="X29" s="315"/>
      <c r="Y29" s="315"/>
      <c r="Z29" s="315"/>
      <c r="AA29" s="315"/>
      <c r="AB29" s="315"/>
      <c r="AC29" s="315"/>
      <c r="AD29" s="315"/>
      <c r="AE29" s="315"/>
      <c r="AF29" s="316"/>
      <c r="AG29" s="48"/>
      <c r="AH29" s="48"/>
      <c r="AI29" s="48"/>
    </row>
    <row r="30" spans="1:35">
      <c r="A30" s="48"/>
      <c r="B30" s="48"/>
      <c r="C30" s="83"/>
      <c r="D30" s="84"/>
      <c r="E30" s="85"/>
      <c r="F30" s="74"/>
      <c r="G30" s="246"/>
      <c r="H30" s="247"/>
      <c r="I30" s="247"/>
      <c r="J30" s="248"/>
      <c r="K30" s="270"/>
      <c r="L30" s="271"/>
      <c r="M30" s="271"/>
      <c r="N30" s="271"/>
      <c r="O30" s="271"/>
      <c r="P30" s="271"/>
      <c r="Q30" s="271"/>
      <c r="R30" s="271"/>
      <c r="S30" s="271"/>
      <c r="T30" s="271"/>
      <c r="U30" s="271"/>
      <c r="V30" s="271"/>
      <c r="W30" s="271"/>
      <c r="X30" s="271"/>
      <c r="Y30" s="271"/>
      <c r="Z30" s="271"/>
      <c r="AA30" s="271"/>
      <c r="AB30" s="271"/>
      <c r="AC30" s="271"/>
      <c r="AD30" s="271"/>
      <c r="AE30" s="271"/>
      <c r="AF30" s="272"/>
      <c r="AG30" s="48"/>
      <c r="AH30" s="48"/>
      <c r="AI30" s="48"/>
    </row>
    <row r="32" spans="1:35" ht="14.25">
      <c r="B32" s="44" t="s">
        <v>157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2:32">
      <c r="B33" s="43"/>
      <c r="C33" s="329"/>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1"/>
    </row>
    <row r="34" spans="2:32">
      <c r="B34" s="43"/>
      <c r="C34" s="332"/>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4"/>
    </row>
    <row r="35" spans="2:32">
      <c r="B35" s="43"/>
      <c r="C35" s="332"/>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4"/>
    </row>
    <row r="36" spans="2:32">
      <c r="B36" s="43"/>
      <c r="C36" s="332"/>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4"/>
    </row>
    <row r="37" spans="2:32">
      <c r="B37" s="43"/>
      <c r="C37" s="332"/>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4"/>
    </row>
    <row r="38" spans="2:32">
      <c r="B38" s="43"/>
      <c r="C38" s="335"/>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7"/>
    </row>
  </sheetData>
  <mergeCells count="33">
    <mergeCell ref="K22:AF24"/>
    <mergeCell ref="G20:J21"/>
    <mergeCell ref="K20:AF21"/>
    <mergeCell ref="C33:AF38"/>
    <mergeCell ref="G25:J25"/>
    <mergeCell ref="G26:J26"/>
    <mergeCell ref="K26:AF30"/>
    <mergeCell ref="G29:J29"/>
    <mergeCell ref="G30:J30"/>
    <mergeCell ref="G12:J12"/>
    <mergeCell ref="K12:AF13"/>
    <mergeCell ref="G13:J13"/>
    <mergeCell ref="G14:J14"/>
    <mergeCell ref="G15:J15"/>
    <mergeCell ref="K15:AF19"/>
    <mergeCell ref="G18:J18"/>
    <mergeCell ref="G19:J19"/>
    <mergeCell ref="G10:J10"/>
    <mergeCell ref="L10:T10"/>
    <mergeCell ref="V10:AF10"/>
    <mergeCell ref="G11:J11"/>
    <mergeCell ref="L11:T11"/>
    <mergeCell ref="V11:AF11"/>
    <mergeCell ref="G6:J7"/>
    <mergeCell ref="K7:AF7"/>
    <mergeCell ref="K6:AF6"/>
    <mergeCell ref="G8:J9"/>
    <mergeCell ref="K8:AF9"/>
    <mergeCell ref="C3:R3"/>
    <mergeCell ref="C4:F5"/>
    <mergeCell ref="G4:J5"/>
    <mergeCell ref="K4:AF5"/>
    <mergeCell ref="A1:AF1"/>
  </mergeCells>
  <phoneticPr fontId="2"/>
  <pageMargins left="0.7" right="0.7" top="0.75" bottom="0.75" header="0.3" footer="0.3"/>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defaultSize="0" autoFill="0" autoLine="0" autoPict="0">
                <anchor moveWithCells="1">
                  <from>
                    <xdr:col>9</xdr:col>
                    <xdr:colOff>342900</xdr:colOff>
                    <xdr:row>8</xdr:row>
                    <xdr:rowOff>152400</xdr:rowOff>
                  </from>
                  <to>
                    <xdr:col>11</xdr:col>
                    <xdr:colOff>95250</xdr:colOff>
                    <xdr:row>10</xdr:row>
                    <xdr:rowOff>19050</xdr:rowOff>
                  </to>
                </anchor>
              </controlPr>
            </control>
          </mc:Choice>
        </mc:AlternateContent>
        <mc:AlternateContent xmlns:mc="http://schemas.openxmlformats.org/markup-compatibility/2006">
          <mc:Choice Requires="x14">
            <control shapeId="13322" r:id="rId5" name="Check Box 10">
              <controlPr defaultSize="0" autoFill="0" autoLine="0" autoPict="0">
                <anchor moveWithCells="1">
                  <from>
                    <xdr:col>20</xdr:col>
                    <xdr:colOff>0</xdr:colOff>
                    <xdr:row>9</xdr:row>
                    <xdr:rowOff>152400</xdr:rowOff>
                  </from>
                  <to>
                    <xdr:col>21</xdr:col>
                    <xdr:colOff>104775</xdr:colOff>
                    <xdr:row>11</xdr:row>
                    <xdr:rowOff>19050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20</xdr:col>
                    <xdr:colOff>0</xdr:colOff>
                    <xdr:row>8</xdr:row>
                    <xdr:rowOff>152400</xdr:rowOff>
                  </from>
                  <to>
                    <xdr:col>21</xdr:col>
                    <xdr:colOff>104775</xdr:colOff>
                    <xdr:row>10</xdr:row>
                    <xdr:rowOff>19050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9</xdr:col>
                    <xdr:colOff>342900</xdr:colOff>
                    <xdr:row>9</xdr:row>
                    <xdr:rowOff>152400</xdr:rowOff>
                  </from>
                  <to>
                    <xdr:col>11</xdr:col>
                    <xdr:colOff>95250</xdr:colOff>
                    <xdr:row>11</xdr:row>
                    <xdr:rowOff>19050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3</xdr:col>
                    <xdr:colOff>85725</xdr:colOff>
                    <xdr:row>5</xdr:row>
                    <xdr:rowOff>0</xdr:rowOff>
                  </from>
                  <to>
                    <xdr:col>4</xdr:col>
                    <xdr:colOff>76200</xdr:colOff>
                    <xdr:row>6</xdr:row>
                    <xdr:rowOff>38100</xdr:rowOff>
                  </to>
                </anchor>
              </controlPr>
            </control>
          </mc:Choice>
        </mc:AlternateContent>
        <mc:AlternateContent xmlns:mc="http://schemas.openxmlformats.org/markup-compatibility/2006">
          <mc:Choice Requires="x14">
            <control shapeId="13326" r:id="rId9" name="Check Box 14">
              <controlPr defaultSize="0" autoFill="0" autoLine="0" autoPict="0">
                <anchor moveWithCells="1">
                  <from>
                    <xdr:col>3</xdr:col>
                    <xdr:colOff>76200</xdr:colOff>
                    <xdr:row>7</xdr:row>
                    <xdr:rowOff>0</xdr:rowOff>
                  </from>
                  <to>
                    <xdr:col>4</xdr:col>
                    <xdr:colOff>66675</xdr:colOff>
                    <xdr:row>8</xdr:row>
                    <xdr:rowOff>38100</xdr:rowOff>
                  </to>
                </anchor>
              </controlPr>
            </control>
          </mc:Choice>
        </mc:AlternateContent>
        <mc:AlternateContent xmlns:mc="http://schemas.openxmlformats.org/markup-compatibility/2006">
          <mc:Choice Requires="x14">
            <control shapeId="13327" r:id="rId10" name="Check Box 15">
              <controlPr defaultSize="0" autoFill="0" autoLine="0" autoPict="0">
                <anchor moveWithCells="1">
                  <from>
                    <xdr:col>3</xdr:col>
                    <xdr:colOff>66675</xdr:colOff>
                    <xdr:row>19</xdr:row>
                    <xdr:rowOff>0</xdr:rowOff>
                  </from>
                  <to>
                    <xdr:col>4</xdr:col>
                    <xdr:colOff>57150</xdr:colOff>
                    <xdr:row>20</xdr:row>
                    <xdr:rowOff>38100</xdr:rowOff>
                  </to>
                </anchor>
              </controlPr>
            </control>
          </mc:Choice>
        </mc:AlternateContent>
        <mc:AlternateContent xmlns:mc="http://schemas.openxmlformats.org/markup-compatibility/2006">
          <mc:Choice Requires="x14">
            <control shapeId="13328" r:id="rId11" name="Check Box 16">
              <controlPr defaultSize="0" autoFill="0" autoLine="0" autoPict="0">
                <anchor moveWithCells="1">
                  <from>
                    <xdr:col>4</xdr:col>
                    <xdr:colOff>66675</xdr:colOff>
                    <xdr:row>12</xdr:row>
                    <xdr:rowOff>161925</xdr:rowOff>
                  </from>
                  <to>
                    <xdr:col>5</xdr:col>
                    <xdr:colOff>57150</xdr:colOff>
                    <xdr:row>14</xdr:row>
                    <xdr:rowOff>28575</xdr:rowOff>
                  </to>
                </anchor>
              </controlPr>
            </control>
          </mc:Choice>
        </mc:AlternateContent>
        <mc:AlternateContent xmlns:mc="http://schemas.openxmlformats.org/markup-compatibility/2006">
          <mc:Choice Requires="x14">
            <control shapeId="13337" r:id="rId12" name="Check Box 25">
              <controlPr defaultSize="0" autoFill="0" autoLine="0" autoPict="0">
                <anchor moveWithCells="1">
                  <from>
                    <xdr:col>9</xdr:col>
                    <xdr:colOff>342900</xdr:colOff>
                    <xdr:row>8</xdr:row>
                    <xdr:rowOff>152400</xdr:rowOff>
                  </from>
                  <to>
                    <xdr:col>11</xdr:col>
                    <xdr:colOff>95250</xdr:colOff>
                    <xdr:row>10</xdr:row>
                    <xdr:rowOff>19050</xdr:rowOff>
                  </to>
                </anchor>
              </controlPr>
            </control>
          </mc:Choice>
        </mc:AlternateContent>
        <mc:AlternateContent xmlns:mc="http://schemas.openxmlformats.org/markup-compatibility/2006">
          <mc:Choice Requires="x14">
            <control shapeId="13338" r:id="rId13" name="Check Box 26">
              <controlPr defaultSize="0" autoFill="0" autoLine="0" autoPict="0">
                <anchor moveWithCells="1">
                  <from>
                    <xdr:col>20</xdr:col>
                    <xdr:colOff>0</xdr:colOff>
                    <xdr:row>9</xdr:row>
                    <xdr:rowOff>152400</xdr:rowOff>
                  </from>
                  <to>
                    <xdr:col>21</xdr:col>
                    <xdr:colOff>104775</xdr:colOff>
                    <xdr:row>11</xdr:row>
                    <xdr:rowOff>19050</xdr:rowOff>
                  </to>
                </anchor>
              </controlPr>
            </control>
          </mc:Choice>
        </mc:AlternateContent>
        <mc:AlternateContent xmlns:mc="http://schemas.openxmlformats.org/markup-compatibility/2006">
          <mc:Choice Requires="x14">
            <control shapeId="13339" r:id="rId14" name="Check Box 27">
              <controlPr defaultSize="0" autoFill="0" autoLine="0" autoPict="0">
                <anchor moveWithCells="1">
                  <from>
                    <xdr:col>20</xdr:col>
                    <xdr:colOff>0</xdr:colOff>
                    <xdr:row>8</xdr:row>
                    <xdr:rowOff>152400</xdr:rowOff>
                  </from>
                  <to>
                    <xdr:col>21</xdr:col>
                    <xdr:colOff>104775</xdr:colOff>
                    <xdr:row>10</xdr:row>
                    <xdr:rowOff>19050</xdr:rowOff>
                  </to>
                </anchor>
              </controlPr>
            </control>
          </mc:Choice>
        </mc:AlternateContent>
        <mc:AlternateContent xmlns:mc="http://schemas.openxmlformats.org/markup-compatibility/2006">
          <mc:Choice Requires="x14">
            <control shapeId="13340" r:id="rId15" name="Check Box 28">
              <controlPr defaultSize="0" autoFill="0" autoLine="0" autoPict="0">
                <anchor moveWithCells="1">
                  <from>
                    <xdr:col>9</xdr:col>
                    <xdr:colOff>342900</xdr:colOff>
                    <xdr:row>9</xdr:row>
                    <xdr:rowOff>152400</xdr:rowOff>
                  </from>
                  <to>
                    <xdr:col>11</xdr:col>
                    <xdr:colOff>95250</xdr:colOff>
                    <xdr:row>11</xdr:row>
                    <xdr:rowOff>19050</xdr:rowOff>
                  </to>
                </anchor>
              </controlPr>
            </control>
          </mc:Choice>
        </mc:AlternateContent>
        <mc:AlternateContent xmlns:mc="http://schemas.openxmlformats.org/markup-compatibility/2006">
          <mc:Choice Requires="x14">
            <control shapeId="13341" r:id="rId16" name="Check Box 29">
              <controlPr defaultSize="0" autoFill="0" autoLine="0" autoPict="0">
                <anchor moveWithCells="1">
                  <from>
                    <xdr:col>3</xdr:col>
                    <xdr:colOff>85725</xdr:colOff>
                    <xdr:row>5</xdr:row>
                    <xdr:rowOff>0</xdr:rowOff>
                  </from>
                  <to>
                    <xdr:col>4</xdr:col>
                    <xdr:colOff>76200</xdr:colOff>
                    <xdr:row>6</xdr:row>
                    <xdr:rowOff>38100</xdr:rowOff>
                  </to>
                </anchor>
              </controlPr>
            </control>
          </mc:Choice>
        </mc:AlternateContent>
        <mc:AlternateContent xmlns:mc="http://schemas.openxmlformats.org/markup-compatibility/2006">
          <mc:Choice Requires="x14">
            <control shapeId="13342" r:id="rId17" name="Check Box 30">
              <controlPr defaultSize="0" autoFill="0" autoLine="0" autoPict="0">
                <anchor moveWithCells="1">
                  <from>
                    <xdr:col>3</xdr:col>
                    <xdr:colOff>76200</xdr:colOff>
                    <xdr:row>7</xdr:row>
                    <xdr:rowOff>0</xdr:rowOff>
                  </from>
                  <to>
                    <xdr:col>4</xdr:col>
                    <xdr:colOff>66675</xdr:colOff>
                    <xdr:row>8</xdr:row>
                    <xdr:rowOff>38100</xdr:rowOff>
                  </to>
                </anchor>
              </controlPr>
            </control>
          </mc:Choice>
        </mc:AlternateContent>
        <mc:AlternateContent xmlns:mc="http://schemas.openxmlformats.org/markup-compatibility/2006">
          <mc:Choice Requires="x14">
            <control shapeId="13343" r:id="rId18" name="Check Box 31">
              <controlPr defaultSize="0" autoFill="0" autoLine="0" autoPict="0">
                <anchor moveWithCells="1">
                  <from>
                    <xdr:col>3</xdr:col>
                    <xdr:colOff>66675</xdr:colOff>
                    <xdr:row>19</xdr:row>
                    <xdr:rowOff>0</xdr:rowOff>
                  </from>
                  <to>
                    <xdr:col>4</xdr:col>
                    <xdr:colOff>57150</xdr:colOff>
                    <xdr:row>20</xdr:row>
                    <xdr:rowOff>38100</xdr:rowOff>
                  </to>
                </anchor>
              </controlPr>
            </control>
          </mc:Choice>
        </mc:AlternateContent>
        <mc:AlternateContent xmlns:mc="http://schemas.openxmlformats.org/markup-compatibility/2006">
          <mc:Choice Requires="x14">
            <control shapeId="13344" r:id="rId19" name="Check Box 32">
              <controlPr defaultSize="0" autoFill="0" autoLine="0" autoPict="0">
                <anchor moveWithCells="1">
                  <from>
                    <xdr:col>4</xdr:col>
                    <xdr:colOff>66675</xdr:colOff>
                    <xdr:row>12</xdr:row>
                    <xdr:rowOff>161925</xdr:rowOff>
                  </from>
                  <to>
                    <xdr:col>5</xdr:col>
                    <xdr:colOff>57150</xdr:colOff>
                    <xdr:row>14</xdr:row>
                    <xdr:rowOff>28575</xdr:rowOff>
                  </to>
                </anchor>
              </controlPr>
            </control>
          </mc:Choice>
        </mc:AlternateContent>
        <mc:AlternateContent xmlns:mc="http://schemas.openxmlformats.org/markup-compatibility/2006">
          <mc:Choice Requires="x14">
            <control shapeId="13358" r:id="rId20" name="Check Box 46">
              <controlPr defaultSize="0" autoFill="0" autoLine="0" autoPict="0">
                <anchor moveWithCells="1">
                  <from>
                    <xdr:col>7</xdr:col>
                    <xdr:colOff>0</xdr:colOff>
                    <xdr:row>22</xdr:row>
                    <xdr:rowOff>161925</xdr:rowOff>
                  </from>
                  <to>
                    <xdr:col>7</xdr:col>
                    <xdr:colOff>304800</xdr:colOff>
                    <xdr:row>24</xdr:row>
                    <xdr:rowOff>28575</xdr:rowOff>
                  </to>
                </anchor>
              </controlPr>
            </control>
          </mc:Choice>
        </mc:AlternateContent>
        <mc:AlternateContent xmlns:mc="http://schemas.openxmlformats.org/markup-compatibility/2006">
          <mc:Choice Requires="x14">
            <control shapeId="13359" r:id="rId21" name="Check Box 47">
              <controlPr defaultSize="0" autoFill="0" autoLine="0" autoPict="0">
                <anchor moveWithCells="1">
                  <from>
                    <xdr:col>7</xdr:col>
                    <xdr:colOff>0</xdr:colOff>
                    <xdr:row>21</xdr:row>
                    <xdr:rowOff>161925</xdr:rowOff>
                  </from>
                  <to>
                    <xdr:col>7</xdr:col>
                    <xdr:colOff>304800</xdr:colOff>
                    <xdr:row>23</xdr:row>
                    <xdr:rowOff>28575</xdr:rowOff>
                  </to>
                </anchor>
              </controlPr>
            </control>
          </mc:Choice>
        </mc:AlternateContent>
        <mc:AlternateContent xmlns:mc="http://schemas.openxmlformats.org/markup-compatibility/2006">
          <mc:Choice Requires="x14">
            <control shapeId="13360" r:id="rId22" name="Check Box 48">
              <controlPr defaultSize="0" autoFill="0" autoLine="0" autoPict="0">
                <anchor moveWithCells="1">
                  <from>
                    <xdr:col>7</xdr:col>
                    <xdr:colOff>0</xdr:colOff>
                    <xdr:row>22</xdr:row>
                    <xdr:rowOff>161925</xdr:rowOff>
                  </from>
                  <to>
                    <xdr:col>7</xdr:col>
                    <xdr:colOff>304800</xdr:colOff>
                    <xdr:row>24</xdr:row>
                    <xdr:rowOff>28575</xdr:rowOff>
                  </to>
                </anchor>
              </controlPr>
            </control>
          </mc:Choice>
        </mc:AlternateContent>
        <mc:AlternateContent xmlns:mc="http://schemas.openxmlformats.org/markup-compatibility/2006">
          <mc:Choice Requires="x14">
            <control shapeId="13361" r:id="rId23" name="Check Box 49">
              <controlPr defaultSize="0" autoFill="0" autoLine="0" autoPict="0">
                <anchor moveWithCells="1">
                  <from>
                    <xdr:col>7</xdr:col>
                    <xdr:colOff>0</xdr:colOff>
                    <xdr:row>23</xdr:row>
                    <xdr:rowOff>0</xdr:rowOff>
                  </from>
                  <to>
                    <xdr:col>7</xdr:col>
                    <xdr:colOff>304800</xdr:colOff>
                    <xdr:row>24</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N83"/>
  <sheetViews>
    <sheetView showGridLines="0" zoomScaleNormal="100" workbookViewId="0">
      <selection activeCell="T5" sqref="T5"/>
    </sheetView>
  </sheetViews>
  <sheetFormatPr defaultRowHeight="13.5"/>
  <cols>
    <col min="1" max="52" width="2.625" style="43" customWidth="1"/>
    <col min="53" max="16384" width="9" style="43"/>
  </cols>
  <sheetData>
    <row r="1" spans="1:38" ht="27" customHeight="1">
      <c r="A1" s="281" t="s">
        <v>181</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row>
    <row r="2" spans="1:38" ht="17.25">
      <c r="A2" s="123"/>
      <c r="B2" s="44" t="s">
        <v>156</v>
      </c>
      <c r="R2" s="46"/>
      <c r="S2" s="46"/>
      <c r="T2" s="46"/>
      <c r="U2" s="46"/>
      <c r="V2" s="46"/>
      <c r="W2" s="46"/>
      <c r="X2" s="46"/>
      <c r="Y2" s="46"/>
      <c r="Z2" s="46"/>
      <c r="AA2" s="46"/>
      <c r="AB2" s="46"/>
      <c r="AC2" s="46"/>
      <c r="AD2" s="46"/>
      <c r="AE2" s="46"/>
      <c r="AF2" s="46"/>
      <c r="AG2" s="46"/>
      <c r="AH2" s="46"/>
      <c r="AI2" s="46"/>
      <c r="AJ2" s="46"/>
      <c r="AK2" s="46"/>
      <c r="AL2" s="46"/>
    </row>
    <row r="3" spans="1:38" ht="14.1" customHeight="1">
      <c r="A3" s="123"/>
      <c r="B3" s="44"/>
      <c r="C3" s="228" t="s">
        <v>52</v>
      </c>
      <c r="D3" s="229"/>
      <c r="E3" s="229"/>
      <c r="F3" s="229"/>
      <c r="G3" s="229"/>
      <c r="H3" s="230"/>
      <c r="I3" s="234" t="s">
        <v>126</v>
      </c>
      <c r="J3" s="235"/>
      <c r="K3" s="235"/>
      <c r="L3" s="235"/>
      <c r="M3" s="235"/>
      <c r="N3" s="235"/>
      <c r="O3" s="235"/>
      <c r="P3" s="235"/>
      <c r="Q3" s="236"/>
      <c r="R3" s="235" t="s">
        <v>127</v>
      </c>
      <c r="S3" s="235"/>
      <c r="T3" s="235"/>
      <c r="U3" s="235"/>
      <c r="V3" s="235"/>
      <c r="W3" s="235"/>
      <c r="X3" s="235"/>
      <c r="Y3" s="235"/>
      <c r="Z3" s="235"/>
      <c r="AA3" s="235"/>
      <c r="AB3" s="235"/>
      <c r="AC3" s="235"/>
      <c r="AD3" s="235"/>
      <c r="AE3" s="235"/>
      <c r="AF3" s="235"/>
      <c r="AG3" s="235"/>
      <c r="AH3" s="235"/>
      <c r="AI3" s="235"/>
      <c r="AJ3" s="235"/>
      <c r="AK3" s="236"/>
      <c r="AL3" s="46"/>
    </row>
    <row r="4" spans="1:38" ht="14.1" customHeight="1">
      <c r="A4" s="123"/>
      <c r="B4" s="44"/>
      <c r="C4" s="231"/>
      <c r="D4" s="232"/>
      <c r="E4" s="232"/>
      <c r="F4" s="232"/>
      <c r="G4" s="232"/>
      <c r="H4" s="233"/>
      <c r="I4" s="237"/>
      <c r="J4" s="238"/>
      <c r="K4" s="238"/>
      <c r="L4" s="238"/>
      <c r="M4" s="238"/>
      <c r="N4" s="238"/>
      <c r="O4" s="238"/>
      <c r="P4" s="238"/>
      <c r="Q4" s="239"/>
      <c r="R4" s="238"/>
      <c r="S4" s="238"/>
      <c r="T4" s="238"/>
      <c r="U4" s="238"/>
      <c r="V4" s="238"/>
      <c r="W4" s="238"/>
      <c r="X4" s="238"/>
      <c r="Y4" s="238"/>
      <c r="Z4" s="238"/>
      <c r="AA4" s="238"/>
      <c r="AB4" s="238"/>
      <c r="AC4" s="238"/>
      <c r="AD4" s="238"/>
      <c r="AE4" s="238"/>
      <c r="AF4" s="238"/>
      <c r="AG4" s="238"/>
      <c r="AH4" s="238"/>
      <c r="AI4" s="238"/>
      <c r="AJ4" s="238"/>
      <c r="AK4" s="239"/>
      <c r="AL4" s="46"/>
    </row>
    <row r="5" spans="1:38" ht="14.1" customHeight="1">
      <c r="A5" s="123"/>
      <c r="B5" s="44"/>
      <c r="C5" s="51"/>
      <c r="D5" s="124"/>
      <c r="E5" s="125"/>
      <c r="F5" s="126"/>
      <c r="G5" s="126"/>
      <c r="H5" s="127"/>
      <c r="I5" s="353" t="s">
        <v>210</v>
      </c>
      <c r="J5" s="354"/>
      <c r="K5" s="354"/>
      <c r="L5" s="354"/>
      <c r="M5" s="354"/>
      <c r="N5" s="354"/>
      <c r="O5" s="354"/>
      <c r="P5" s="354"/>
      <c r="Q5" s="355"/>
      <c r="R5" s="167"/>
      <c r="S5" s="168"/>
      <c r="T5" s="168"/>
      <c r="U5" s="168"/>
      <c r="V5" s="168"/>
      <c r="W5" s="168"/>
      <c r="X5" s="168"/>
      <c r="Y5" s="168"/>
      <c r="Z5" s="168"/>
      <c r="AA5" s="168"/>
      <c r="AB5" s="168"/>
      <c r="AC5" s="168"/>
      <c r="AD5" s="168"/>
      <c r="AE5" s="168"/>
      <c r="AF5" s="168"/>
      <c r="AG5" s="168"/>
      <c r="AH5" s="168"/>
      <c r="AI5" s="169"/>
      <c r="AJ5" s="169"/>
      <c r="AK5" s="170"/>
      <c r="AL5" s="46"/>
    </row>
    <row r="6" spans="1:38" ht="14.1" customHeight="1">
      <c r="A6" s="123"/>
      <c r="B6" s="44"/>
      <c r="C6" s="86" t="s">
        <v>56</v>
      </c>
      <c r="D6" s="73"/>
      <c r="E6" s="73"/>
      <c r="F6" s="73"/>
      <c r="G6" s="73"/>
      <c r="H6" s="129"/>
      <c r="I6" s="356"/>
      <c r="J6" s="357"/>
      <c r="K6" s="357"/>
      <c r="L6" s="357"/>
      <c r="M6" s="357"/>
      <c r="N6" s="357"/>
      <c r="O6" s="357"/>
      <c r="P6" s="357"/>
      <c r="Q6" s="358"/>
      <c r="R6" s="429"/>
      <c r="S6" s="430"/>
      <c r="T6" s="430"/>
      <c r="U6" s="430"/>
      <c r="V6" s="430"/>
      <c r="W6" s="430"/>
      <c r="X6" s="430"/>
      <c r="Y6" s="430"/>
      <c r="Z6" s="430"/>
      <c r="AA6" s="430"/>
      <c r="AB6" s="430"/>
      <c r="AC6" s="430"/>
      <c r="AD6" s="430"/>
      <c r="AE6" s="430"/>
      <c r="AF6" s="430"/>
      <c r="AG6" s="430"/>
      <c r="AH6" s="430"/>
      <c r="AI6" s="430"/>
      <c r="AJ6" s="430"/>
      <c r="AK6" s="431"/>
      <c r="AL6" s="46"/>
    </row>
    <row r="7" spans="1:38" ht="14.1" customHeight="1">
      <c r="A7" s="123"/>
      <c r="B7" s="44"/>
      <c r="C7" s="77"/>
      <c r="D7" s="130"/>
      <c r="E7" s="131"/>
      <c r="F7" s="49"/>
      <c r="G7" s="49"/>
      <c r="H7" s="130"/>
      <c r="I7" s="353" t="s">
        <v>172</v>
      </c>
      <c r="J7" s="354"/>
      <c r="K7" s="354"/>
      <c r="L7" s="354"/>
      <c r="M7" s="354"/>
      <c r="N7" s="354"/>
      <c r="O7" s="354"/>
      <c r="P7" s="354"/>
      <c r="Q7" s="355"/>
      <c r="R7" s="347"/>
      <c r="S7" s="348"/>
      <c r="T7" s="348"/>
      <c r="U7" s="348"/>
      <c r="V7" s="348"/>
      <c r="W7" s="348"/>
      <c r="X7" s="348"/>
      <c r="Y7" s="348"/>
      <c r="Z7" s="348"/>
      <c r="AA7" s="348"/>
      <c r="AB7" s="348"/>
      <c r="AC7" s="348"/>
      <c r="AD7" s="348"/>
      <c r="AE7" s="348"/>
      <c r="AF7" s="348"/>
      <c r="AG7" s="348"/>
      <c r="AH7" s="348"/>
      <c r="AI7" s="348"/>
      <c r="AJ7" s="348"/>
      <c r="AK7" s="349"/>
      <c r="AL7" s="46"/>
    </row>
    <row r="8" spans="1:38" ht="14.1" customHeight="1">
      <c r="A8" s="123"/>
      <c r="B8" s="44"/>
      <c r="C8" s="60" t="s">
        <v>171</v>
      </c>
      <c r="D8" s="49"/>
      <c r="E8" s="49"/>
      <c r="F8" s="49"/>
      <c r="G8" s="49"/>
      <c r="H8" s="130"/>
      <c r="I8" s="368"/>
      <c r="J8" s="369"/>
      <c r="K8" s="369"/>
      <c r="L8" s="369"/>
      <c r="M8" s="369"/>
      <c r="N8" s="369"/>
      <c r="O8" s="369"/>
      <c r="P8" s="369"/>
      <c r="Q8" s="370"/>
      <c r="R8" s="375"/>
      <c r="S8" s="376"/>
      <c r="T8" s="376"/>
      <c r="U8" s="376"/>
      <c r="V8" s="376"/>
      <c r="W8" s="376"/>
      <c r="X8" s="376"/>
      <c r="Y8" s="376"/>
      <c r="Z8" s="376"/>
      <c r="AA8" s="376"/>
      <c r="AB8" s="376"/>
      <c r="AC8" s="376"/>
      <c r="AD8" s="376"/>
      <c r="AE8" s="376"/>
      <c r="AF8" s="376"/>
      <c r="AG8" s="376"/>
      <c r="AH8" s="376"/>
      <c r="AI8" s="376"/>
      <c r="AJ8" s="376"/>
      <c r="AK8" s="377"/>
      <c r="AL8" s="46"/>
    </row>
    <row r="9" spans="1:38" ht="14.1" customHeight="1">
      <c r="A9" s="123"/>
      <c r="B9" s="44"/>
      <c r="C9" s="60"/>
      <c r="D9" s="49"/>
      <c r="E9" s="49"/>
      <c r="F9" s="49"/>
      <c r="G9" s="49"/>
      <c r="H9" s="130"/>
      <c r="I9" s="425" t="s">
        <v>69</v>
      </c>
      <c r="J9" s="426"/>
      <c r="K9" s="426"/>
      <c r="L9" s="426"/>
      <c r="M9" s="426"/>
      <c r="N9" s="156"/>
      <c r="O9" s="156"/>
      <c r="P9" s="156"/>
      <c r="Q9" s="157"/>
      <c r="R9" s="432"/>
      <c r="S9" s="433"/>
      <c r="T9" s="433"/>
      <c r="U9" s="433"/>
      <c r="V9" s="433"/>
      <c r="W9" s="433"/>
      <c r="X9" s="433"/>
      <c r="Y9" s="433"/>
      <c r="Z9" s="433"/>
      <c r="AA9" s="433"/>
      <c r="AB9" s="433"/>
      <c r="AC9" s="433"/>
      <c r="AD9" s="433"/>
      <c r="AE9" s="433"/>
      <c r="AF9" s="433"/>
      <c r="AG9" s="433"/>
      <c r="AH9" s="433"/>
      <c r="AI9" s="433"/>
      <c r="AJ9" s="433"/>
      <c r="AK9" s="434"/>
      <c r="AL9" s="46"/>
    </row>
    <row r="10" spans="1:38" ht="14.1" customHeight="1">
      <c r="A10" s="123"/>
      <c r="B10" s="44"/>
      <c r="C10" s="60"/>
      <c r="D10" s="49"/>
      <c r="E10" s="49"/>
      <c r="F10" s="49"/>
      <c r="G10" s="49"/>
      <c r="H10" s="130"/>
      <c r="I10" s="155"/>
      <c r="J10" s="156"/>
      <c r="K10" s="95" t="s">
        <v>72</v>
      </c>
      <c r="L10" s="156"/>
      <c r="M10" s="156"/>
      <c r="N10" s="156"/>
      <c r="O10" s="156"/>
      <c r="P10" s="156"/>
      <c r="Q10" s="157"/>
      <c r="R10" s="371"/>
      <c r="S10" s="372"/>
      <c r="T10" s="372"/>
      <c r="U10" s="372"/>
      <c r="V10" s="372"/>
      <c r="W10" s="372"/>
      <c r="X10" s="372"/>
      <c r="Y10" s="372"/>
      <c r="Z10" s="372"/>
      <c r="AA10" s="372"/>
      <c r="AB10" s="372"/>
      <c r="AC10" s="372"/>
      <c r="AD10" s="372"/>
      <c r="AE10" s="372"/>
      <c r="AF10" s="372"/>
      <c r="AG10" s="372"/>
      <c r="AH10" s="372"/>
      <c r="AI10" s="372"/>
      <c r="AJ10" s="372"/>
      <c r="AK10" s="373"/>
      <c r="AL10" s="46"/>
    </row>
    <row r="11" spans="1:38" ht="14.1" customHeight="1">
      <c r="A11" s="123"/>
      <c r="B11" s="44"/>
      <c r="C11" s="60"/>
      <c r="D11" s="49"/>
      <c r="E11" s="49"/>
      <c r="F11" s="49"/>
      <c r="G11" s="49"/>
      <c r="H11" s="130"/>
      <c r="I11" s="155"/>
      <c r="J11" s="95"/>
      <c r="K11" s="95" t="s">
        <v>211</v>
      </c>
      <c r="L11" s="156"/>
      <c r="M11" s="156"/>
      <c r="N11" s="156"/>
      <c r="O11" s="156"/>
      <c r="P11" s="156"/>
      <c r="Q11" s="157"/>
      <c r="R11" s="350"/>
      <c r="S11" s="351"/>
      <c r="T11" s="351"/>
      <c r="U11" s="351"/>
      <c r="V11" s="351"/>
      <c r="W11" s="351"/>
      <c r="X11" s="351"/>
      <c r="Y11" s="351"/>
      <c r="Z11" s="351"/>
      <c r="AA11" s="351"/>
      <c r="AB11" s="351"/>
      <c r="AC11" s="351"/>
      <c r="AD11" s="351"/>
      <c r="AE11" s="351"/>
      <c r="AF11" s="351"/>
      <c r="AG11" s="351"/>
      <c r="AH11" s="351"/>
      <c r="AI11" s="351"/>
      <c r="AJ11" s="351"/>
      <c r="AK11" s="352"/>
      <c r="AL11" s="46"/>
    </row>
    <row r="12" spans="1:38" ht="14.1" customHeight="1">
      <c r="A12" s="123"/>
      <c r="B12" s="44"/>
      <c r="C12" s="77"/>
      <c r="D12" s="51"/>
      <c r="E12" s="53"/>
      <c r="F12" s="134"/>
      <c r="G12" s="53"/>
      <c r="H12" s="135"/>
      <c r="I12" s="164" t="s">
        <v>198</v>
      </c>
      <c r="J12" s="148"/>
      <c r="K12" s="148"/>
      <c r="L12" s="148"/>
      <c r="M12" s="148"/>
      <c r="N12" s="148"/>
      <c r="O12" s="148"/>
      <c r="P12" s="148"/>
      <c r="Q12" s="149"/>
      <c r="R12" s="359"/>
      <c r="S12" s="360"/>
      <c r="T12" s="360"/>
      <c r="U12" s="360"/>
      <c r="V12" s="360"/>
      <c r="W12" s="360"/>
      <c r="X12" s="360"/>
      <c r="Y12" s="360"/>
      <c r="Z12" s="360"/>
      <c r="AA12" s="360"/>
      <c r="AB12" s="360"/>
      <c r="AC12" s="360"/>
      <c r="AD12" s="360"/>
      <c r="AE12" s="360"/>
      <c r="AF12" s="360"/>
      <c r="AG12" s="360"/>
      <c r="AH12" s="360"/>
      <c r="AI12" s="360"/>
      <c r="AJ12" s="360"/>
      <c r="AK12" s="361"/>
      <c r="AL12" s="46"/>
    </row>
    <row r="13" spans="1:38" ht="14.1" customHeight="1">
      <c r="A13" s="123"/>
      <c r="B13" s="44"/>
      <c r="C13" s="77"/>
      <c r="D13" s="77" t="s">
        <v>169</v>
      </c>
      <c r="E13" s="49"/>
      <c r="F13" s="49"/>
      <c r="G13" s="49"/>
      <c r="H13" s="130"/>
      <c r="I13" s="94"/>
      <c r="J13" s="95"/>
      <c r="K13" s="95"/>
      <c r="L13" s="95"/>
      <c r="M13" s="95"/>
      <c r="N13" s="95"/>
      <c r="O13" s="95"/>
      <c r="P13" s="95"/>
      <c r="Q13" s="116"/>
      <c r="R13" s="362"/>
      <c r="S13" s="363"/>
      <c r="T13" s="363"/>
      <c r="U13" s="363"/>
      <c r="V13" s="363"/>
      <c r="W13" s="363"/>
      <c r="X13" s="363"/>
      <c r="Y13" s="363"/>
      <c r="Z13" s="363"/>
      <c r="AA13" s="363"/>
      <c r="AB13" s="363"/>
      <c r="AC13" s="363"/>
      <c r="AD13" s="363"/>
      <c r="AE13" s="363"/>
      <c r="AF13" s="363"/>
      <c r="AG13" s="363"/>
      <c r="AH13" s="363"/>
      <c r="AI13" s="363"/>
      <c r="AJ13" s="363"/>
      <c r="AK13" s="364"/>
      <c r="AL13" s="46"/>
    </row>
    <row r="14" spans="1:38" ht="14.1" customHeight="1">
      <c r="A14" s="123"/>
      <c r="B14" s="44"/>
      <c r="C14" s="83"/>
      <c r="D14" s="84"/>
      <c r="E14" s="85"/>
      <c r="F14" s="73"/>
      <c r="G14" s="73"/>
      <c r="H14" s="128"/>
      <c r="I14" s="105"/>
      <c r="J14" s="106"/>
      <c r="K14" s="106"/>
      <c r="L14" s="106"/>
      <c r="M14" s="106"/>
      <c r="N14" s="106"/>
      <c r="O14" s="106"/>
      <c r="P14" s="106"/>
      <c r="Q14" s="121"/>
      <c r="R14" s="365"/>
      <c r="S14" s="366"/>
      <c r="T14" s="366"/>
      <c r="U14" s="366"/>
      <c r="V14" s="366"/>
      <c r="W14" s="366"/>
      <c r="X14" s="366"/>
      <c r="Y14" s="366"/>
      <c r="Z14" s="366"/>
      <c r="AA14" s="366"/>
      <c r="AB14" s="366"/>
      <c r="AC14" s="366"/>
      <c r="AD14" s="366"/>
      <c r="AE14" s="366"/>
      <c r="AF14" s="366"/>
      <c r="AG14" s="366"/>
      <c r="AH14" s="366"/>
      <c r="AI14" s="366"/>
      <c r="AJ14" s="366"/>
      <c r="AK14" s="367"/>
      <c r="AL14" s="46"/>
    </row>
    <row r="15" spans="1:38" ht="14.1" customHeight="1">
      <c r="A15" s="123"/>
      <c r="B15" s="44"/>
      <c r="C15" s="77"/>
      <c r="D15" s="130"/>
      <c r="E15" s="131"/>
      <c r="F15" s="49"/>
      <c r="G15" s="49"/>
      <c r="H15" s="130"/>
      <c r="I15" s="353" t="s">
        <v>136</v>
      </c>
      <c r="J15" s="354"/>
      <c r="K15" s="354"/>
      <c r="L15" s="354"/>
      <c r="M15" s="354"/>
      <c r="N15" s="354"/>
      <c r="O15" s="354"/>
      <c r="P15" s="354"/>
      <c r="Q15" s="355"/>
      <c r="R15" s="347"/>
      <c r="S15" s="348"/>
      <c r="T15" s="348"/>
      <c r="U15" s="348"/>
      <c r="V15" s="348"/>
      <c r="W15" s="348"/>
      <c r="X15" s="348"/>
      <c r="Y15" s="348"/>
      <c r="Z15" s="348"/>
      <c r="AA15" s="348"/>
      <c r="AB15" s="348"/>
      <c r="AC15" s="348"/>
      <c r="AD15" s="348"/>
      <c r="AE15" s="348"/>
      <c r="AF15" s="348"/>
      <c r="AG15" s="348"/>
      <c r="AH15" s="348"/>
      <c r="AI15" s="348"/>
      <c r="AJ15" s="348"/>
      <c r="AK15" s="349"/>
      <c r="AL15" s="46"/>
    </row>
    <row r="16" spans="1:38" ht="14.1" customHeight="1">
      <c r="A16" s="123"/>
      <c r="B16" s="44"/>
      <c r="C16" s="60" t="s">
        <v>137</v>
      </c>
      <c r="D16" s="49"/>
      <c r="E16" s="49"/>
      <c r="F16" s="49"/>
      <c r="G16" s="49"/>
      <c r="H16" s="130"/>
      <c r="I16" s="368"/>
      <c r="J16" s="369"/>
      <c r="K16" s="369"/>
      <c r="L16" s="369"/>
      <c r="M16" s="369"/>
      <c r="N16" s="369"/>
      <c r="O16" s="369"/>
      <c r="P16" s="369"/>
      <c r="Q16" s="370"/>
      <c r="R16" s="375"/>
      <c r="S16" s="376"/>
      <c r="T16" s="376"/>
      <c r="U16" s="376"/>
      <c r="V16" s="376"/>
      <c r="W16" s="376"/>
      <c r="X16" s="376"/>
      <c r="Y16" s="376"/>
      <c r="Z16" s="376"/>
      <c r="AA16" s="376"/>
      <c r="AB16" s="376"/>
      <c r="AC16" s="376"/>
      <c r="AD16" s="376"/>
      <c r="AE16" s="376"/>
      <c r="AF16" s="376"/>
      <c r="AG16" s="376"/>
      <c r="AH16" s="376"/>
      <c r="AI16" s="376"/>
      <c r="AJ16" s="376"/>
      <c r="AK16" s="377"/>
      <c r="AL16" s="46"/>
    </row>
    <row r="17" spans="1:40" ht="14.1" customHeight="1">
      <c r="A17" s="123"/>
      <c r="B17" s="44"/>
      <c r="C17" s="60"/>
      <c r="D17" s="49"/>
      <c r="E17" s="49"/>
      <c r="F17" s="49"/>
      <c r="G17" s="49"/>
      <c r="H17" s="130"/>
      <c r="I17" s="427" t="s">
        <v>59</v>
      </c>
      <c r="J17" s="428"/>
      <c r="K17" s="428"/>
      <c r="L17" s="428"/>
      <c r="M17" s="428"/>
      <c r="N17" s="428"/>
      <c r="O17" s="156"/>
      <c r="P17" s="156"/>
      <c r="Q17" s="157"/>
      <c r="R17" s="65"/>
      <c r="S17" s="158" t="s">
        <v>60</v>
      </c>
      <c r="T17" s="158"/>
      <c r="U17" s="158"/>
      <c r="V17" s="158"/>
      <c r="W17" s="158"/>
      <c r="X17" s="158"/>
      <c r="Y17" s="158"/>
      <c r="Z17" s="158"/>
      <c r="AA17" s="158" t="s">
        <v>61</v>
      </c>
      <c r="AB17" s="67"/>
      <c r="AC17" s="67"/>
      <c r="AD17" s="161"/>
      <c r="AE17" s="158"/>
      <c r="AF17" s="158"/>
      <c r="AG17" s="158"/>
      <c r="AH17" s="158"/>
      <c r="AI17" s="158"/>
      <c r="AJ17" s="158"/>
      <c r="AK17" s="159"/>
      <c r="AL17" s="77"/>
      <c r="AM17" s="49"/>
      <c r="AN17" s="49"/>
    </row>
    <row r="18" spans="1:40" ht="14.1" customHeight="1">
      <c r="A18" s="123"/>
      <c r="B18" s="44"/>
      <c r="C18" s="60"/>
      <c r="D18" s="49"/>
      <c r="E18" s="49"/>
      <c r="F18" s="49"/>
      <c r="G18" s="49"/>
      <c r="H18" s="130"/>
      <c r="I18" s="155"/>
      <c r="J18" s="156"/>
      <c r="K18" s="156"/>
      <c r="L18" s="156"/>
      <c r="M18" s="156"/>
      <c r="N18" s="156"/>
      <c r="O18" s="156"/>
      <c r="P18" s="156"/>
      <c r="Q18" s="157"/>
      <c r="R18" s="151" t="s">
        <v>182</v>
      </c>
      <c r="S18" s="151"/>
      <c r="T18" s="151"/>
      <c r="U18" s="151"/>
      <c r="V18" s="151"/>
      <c r="W18" s="151"/>
      <c r="X18" s="151"/>
      <c r="Y18" s="151"/>
      <c r="Z18" s="151"/>
      <c r="AA18" s="151"/>
      <c r="AB18" s="151"/>
      <c r="AC18" s="151"/>
      <c r="AD18" s="151"/>
      <c r="AE18" s="151"/>
      <c r="AF18" s="151"/>
      <c r="AG18" s="151"/>
      <c r="AH18" s="151"/>
      <c r="AI18" s="151"/>
      <c r="AJ18" s="151"/>
      <c r="AK18" s="152"/>
      <c r="AL18" s="46"/>
    </row>
    <row r="19" spans="1:40" ht="14.1" customHeight="1">
      <c r="A19" s="123"/>
      <c r="B19" s="44"/>
      <c r="C19" s="77"/>
      <c r="D19" s="51"/>
      <c r="E19" s="53"/>
      <c r="F19" s="134"/>
      <c r="G19" s="53"/>
      <c r="H19" s="135"/>
      <c r="I19" s="164" t="s">
        <v>198</v>
      </c>
      <c r="J19" s="148"/>
      <c r="K19" s="148"/>
      <c r="L19" s="148"/>
      <c r="M19" s="148"/>
      <c r="N19" s="148"/>
      <c r="O19" s="148"/>
      <c r="P19" s="148"/>
      <c r="Q19" s="149"/>
      <c r="R19" s="359"/>
      <c r="S19" s="360"/>
      <c r="T19" s="360"/>
      <c r="U19" s="360"/>
      <c r="V19" s="360"/>
      <c r="W19" s="360"/>
      <c r="X19" s="360"/>
      <c r="Y19" s="360"/>
      <c r="Z19" s="360"/>
      <c r="AA19" s="360"/>
      <c r="AB19" s="360"/>
      <c r="AC19" s="360"/>
      <c r="AD19" s="360"/>
      <c r="AE19" s="360"/>
      <c r="AF19" s="360"/>
      <c r="AG19" s="360"/>
      <c r="AH19" s="360"/>
      <c r="AI19" s="360"/>
      <c r="AJ19" s="360"/>
      <c r="AK19" s="361"/>
      <c r="AL19" s="46"/>
    </row>
    <row r="20" spans="1:40" ht="14.1" customHeight="1">
      <c r="A20" s="123"/>
      <c r="B20" s="44"/>
      <c r="C20" s="83"/>
      <c r="D20" s="83" t="s">
        <v>169</v>
      </c>
      <c r="E20" s="73"/>
      <c r="F20" s="73"/>
      <c r="G20" s="73"/>
      <c r="H20" s="129"/>
      <c r="I20" s="105"/>
      <c r="J20" s="106"/>
      <c r="K20" s="106"/>
      <c r="L20" s="106"/>
      <c r="M20" s="106"/>
      <c r="N20" s="106"/>
      <c r="O20" s="106"/>
      <c r="P20" s="106"/>
      <c r="Q20" s="121"/>
      <c r="R20" s="362"/>
      <c r="S20" s="363"/>
      <c r="T20" s="363"/>
      <c r="U20" s="363"/>
      <c r="V20" s="363"/>
      <c r="W20" s="363"/>
      <c r="X20" s="363"/>
      <c r="Y20" s="363"/>
      <c r="Z20" s="363"/>
      <c r="AA20" s="363"/>
      <c r="AB20" s="363"/>
      <c r="AC20" s="363"/>
      <c r="AD20" s="363"/>
      <c r="AE20" s="363"/>
      <c r="AF20" s="363"/>
      <c r="AG20" s="363"/>
      <c r="AH20" s="363"/>
      <c r="AI20" s="363"/>
      <c r="AJ20" s="363"/>
      <c r="AK20" s="364"/>
      <c r="AL20" s="46"/>
    </row>
    <row r="21" spans="1:40" ht="14.1" customHeight="1">
      <c r="A21" s="123"/>
      <c r="B21" s="44"/>
      <c r="C21" s="77"/>
      <c r="D21" s="130"/>
      <c r="E21" s="131"/>
      <c r="F21" s="49"/>
      <c r="G21" s="49"/>
      <c r="H21" s="130"/>
      <c r="I21" s="353" t="s">
        <v>173</v>
      </c>
      <c r="J21" s="354"/>
      <c r="K21" s="354"/>
      <c r="L21" s="354"/>
      <c r="M21" s="354"/>
      <c r="N21" s="354"/>
      <c r="O21" s="354"/>
      <c r="P21" s="354"/>
      <c r="Q21" s="355"/>
      <c r="R21" s="347"/>
      <c r="S21" s="348"/>
      <c r="T21" s="348"/>
      <c r="U21" s="348"/>
      <c r="V21" s="348"/>
      <c r="W21" s="348"/>
      <c r="X21" s="348"/>
      <c r="Y21" s="348"/>
      <c r="Z21" s="348"/>
      <c r="AA21" s="348"/>
      <c r="AB21" s="348"/>
      <c r="AC21" s="348"/>
      <c r="AD21" s="348"/>
      <c r="AE21" s="348"/>
      <c r="AF21" s="348"/>
      <c r="AG21" s="348"/>
      <c r="AH21" s="348"/>
      <c r="AI21" s="348"/>
      <c r="AJ21" s="348"/>
      <c r="AK21" s="349"/>
      <c r="AL21" s="46"/>
    </row>
    <row r="22" spans="1:40" ht="14.1" customHeight="1">
      <c r="A22" s="123"/>
      <c r="B22" s="44"/>
      <c r="C22" s="60" t="s">
        <v>139</v>
      </c>
      <c r="D22" s="49"/>
      <c r="E22" s="49"/>
      <c r="F22" s="49"/>
      <c r="G22" s="49"/>
      <c r="H22" s="130"/>
      <c r="I22" s="368"/>
      <c r="J22" s="369"/>
      <c r="K22" s="369"/>
      <c r="L22" s="369"/>
      <c r="M22" s="369"/>
      <c r="N22" s="369"/>
      <c r="O22" s="369"/>
      <c r="P22" s="369"/>
      <c r="Q22" s="370"/>
      <c r="R22" s="375"/>
      <c r="S22" s="376"/>
      <c r="T22" s="376"/>
      <c r="U22" s="376"/>
      <c r="V22" s="376"/>
      <c r="W22" s="376"/>
      <c r="X22" s="376"/>
      <c r="Y22" s="376"/>
      <c r="Z22" s="376"/>
      <c r="AA22" s="376"/>
      <c r="AB22" s="376"/>
      <c r="AC22" s="376"/>
      <c r="AD22" s="376"/>
      <c r="AE22" s="376"/>
      <c r="AF22" s="376"/>
      <c r="AG22" s="376"/>
      <c r="AH22" s="376"/>
      <c r="AI22" s="376"/>
      <c r="AJ22" s="376"/>
      <c r="AK22" s="377"/>
      <c r="AL22" s="46"/>
    </row>
    <row r="23" spans="1:40" ht="14.1" customHeight="1">
      <c r="A23" s="123"/>
      <c r="B23" s="44"/>
      <c r="C23" s="60"/>
      <c r="D23" s="49"/>
      <c r="E23" s="49"/>
      <c r="F23" s="49"/>
      <c r="G23" s="49"/>
      <c r="H23" s="130"/>
      <c r="I23" s="425" t="s">
        <v>59</v>
      </c>
      <c r="J23" s="426"/>
      <c r="K23" s="426"/>
      <c r="L23" s="426"/>
      <c r="M23" s="426"/>
      <c r="N23" s="426"/>
      <c r="O23" s="156"/>
      <c r="P23" s="156"/>
      <c r="Q23" s="157"/>
      <c r="R23" s="65"/>
      <c r="S23" s="160" t="s">
        <v>60</v>
      </c>
      <c r="T23" s="160"/>
      <c r="U23" s="160"/>
      <c r="V23" s="160"/>
      <c r="W23" s="160"/>
      <c r="X23" s="160"/>
      <c r="Y23" s="160"/>
      <c r="Z23" s="160"/>
      <c r="AA23" s="160" t="s">
        <v>61</v>
      </c>
      <c r="AB23" s="100"/>
      <c r="AC23" s="100"/>
      <c r="AD23" s="161"/>
      <c r="AE23" s="160"/>
      <c r="AF23" s="160"/>
      <c r="AG23" s="160"/>
      <c r="AH23" s="160"/>
      <c r="AI23" s="160"/>
      <c r="AJ23" s="160"/>
      <c r="AK23" s="163"/>
      <c r="AL23" s="77"/>
      <c r="AM23" s="49"/>
      <c r="AN23" s="49"/>
    </row>
    <row r="24" spans="1:40" ht="14.1" customHeight="1">
      <c r="A24" s="123"/>
      <c r="B24" s="44"/>
      <c r="C24" s="60"/>
      <c r="D24" s="49"/>
      <c r="E24" s="49"/>
      <c r="F24" s="49"/>
      <c r="G24" s="49"/>
      <c r="H24" s="130"/>
      <c r="I24" s="155"/>
      <c r="J24" s="156"/>
      <c r="K24" s="156"/>
      <c r="L24" s="156"/>
      <c r="M24" s="156"/>
      <c r="N24" s="156"/>
      <c r="O24" s="156"/>
      <c r="P24" s="156"/>
      <c r="Q24" s="157"/>
      <c r="R24" s="151" t="s">
        <v>182</v>
      </c>
      <c r="S24" s="151"/>
      <c r="T24" s="151"/>
      <c r="U24" s="151"/>
      <c r="V24" s="151"/>
      <c r="W24" s="151"/>
      <c r="X24" s="151"/>
      <c r="Y24" s="151"/>
      <c r="Z24" s="151"/>
      <c r="AA24" s="151"/>
      <c r="AB24" s="151"/>
      <c r="AC24" s="151"/>
      <c r="AD24" s="151"/>
      <c r="AE24" s="151"/>
      <c r="AF24" s="151"/>
      <c r="AG24" s="151"/>
      <c r="AH24" s="151"/>
      <c r="AI24" s="151"/>
      <c r="AJ24" s="151"/>
      <c r="AK24" s="152"/>
      <c r="AL24" s="46"/>
    </row>
    <row r="25" spans="1:40" ht="14.1" customHeight="1">
      <c r="A25" s="123"/>
      <c r="B25" s="44"/>
      <c r="C25" s="77"/>
      <c r="D25" s="51"/>
      <c r="E25" s="53"/>
      <c r="F25" s="134"/>
      <c r="G25" s="53"/>
      <c r="H25" s="135"/>
      <c r="I25" s="164" t="s">
        <v>198</v>
      </c>
      <c r="J25" s="148"/>
      <c r="K25" s="148"/>
      <c r="L25" s="148"/>
      <c r="M25" s="148"/>
      <c r="N25" s="148"/>
      <c r="O25" s="148"/>
      <c r="P25" s="148"/>
      <c r="Q25" s="149"/>
      <c r="R25" s="359"/>
      <c r="S25" s="360"/>
      <c r="T25" s="360"/>
      <c r="U25" s="360"/>
      <c r="V25" s="360"/>
      <c r="W25" s="360"/>
      <c r="X25" s="360"/>
      <c r="Y25" s="360"/>
      <c r="Z25" s="360"/>
      <c r="AA25" s="360"/>
      <c r="AB25" s="360"/>
      <c r="AC25" s="360"/>
      <c r="AD25" s="360"/>
      <c r="AE25" s="360"/>
      <c r="AF25" s="360"/>
      <c r="AG25" s="360"/>
      <c r="AH25" s="360"/>
      <c r="AI25" s="360"/>
      <c r="AJ25" s="360"/>
      <c r="AK25" s="361"/>
      <c r="AL25" s="46"/>
    </row>
    <row r="26" spans="1:40" ht="14.1" customHeight="1">
      <c r="A26" s="123"/>
      <c r="B26" s="44"/>
      <c r="C26" s="83"/>
      <c r="D26" s="83" t="s">
        <v>170</v>
      </c>
      <c r="E26" s="73"/>
      <c r="F26" s="73"/>
      <c r="G26" s="73"/>
      <c r="H26" s="129"/>
      <c r="I26" s="105"/>
      <c r="J26" s="106"/>
      <c r="K26" s="106"/>
      <c r="L26" s="106"/>
      <c r="M26" s="106"/>
      <c r="N26" s="106"/>
      <c r="O26" s="106"/>
      <c r="P26" s="106"/>
      <c r="Q26" s="121"/>
      <c r="R26" s="362"/>
      <c r="S26" s="363"/>
      <c r="T26" s="363"/>
      <c r="U26" s="363"/>
      <c r="V26" s="363"/>
      <c r="W26" s="363"/>
      <c r="X26" s="363"/>
      <c r="Y26" s="363"/>
      <c r="Z26" s="363"/>
      <c r="AA26" s="363"/>
      <c r="AB26" s="363"/>
      <c r="AC26" s="363"/>
      <c r="AD26" s="363"/>
      <c r="AE26" s="363"/>
      <c r="AF26" s="363"/>
      <c r="AG26" s="363"/>
      <c r="AH26" s="363"/>
      <c r="AI26" s="363"/>
      <c r="AJ26" s="363"/>
      <c r="AK26" s="364"/>
      <c r="AL26" s="46"/>
    </row>
    <row r="27" spans="1:40" ht="14.1" customHeight="1">
      <c r="A27" s="123"/>
      <c r="B27" s="44"/>
      <c r="C27" s="77"/>
      <c r="D27" s="130"/>
      <c r="E27" s="131"/>
      <c r="F27" s="49"/>
      <c r="G27" s="49"/>
      <c r="H27" s="130"/>
      <c r="I27" s="353" t="s">
        <v>174</v>
      </c>
      <c r="J27" s="354"/>
      <c r="K27" s="354"/>
      <c r="L27" s="354"/>
      <c r="M27" s="354"/>
      <c r="N27" s="354"/>
      <c r="O27" s="354"/>
      <c r="P27" s="354"/>
      <c r="Q27" s="355"/>
      <c r="R27" s="347"/>
      <c r="S27" s="348"/>
      <c r="T27" s="348"/>
      <c r="U27" s="348"/>
      <c r="V27" s="348"/>
      <c r="W27" s="348"/>
      <c r="X27" s="348"/>
      <c r="Y27" s="348"/>
      <c r="Z27" s="348"/>
      <c r="AA27" s="348"/>
      <c r="AB27" s="348"/>
      <c r="AC27" s="348"/>
      <c r="AD27" s="348"/>
      <c r="AE27" s="348"/>
      <c r="AF27" s="348"/>
      <c r="AG27" s="348"/>
      <c r="AH27" s="348"/>
      <c r="AI27" s="348"/>
      <c r="AJ27" s="348"/>
      <c r="AK27" s="349"/>
      <c r="AL27" s="46"/>
    </row>
    <row r="28" spans="1:40" ht="14.1" customHeight="1">
      <c r="A28" s="123"/>
      <c r="B28" s="44"/>
      <c r="C28" s="60" t="s">
        <v>195</v>
      </c>
      <c r="D28" s="49"/>
      <c r="E28" s="49"/>
      <c r="F28" s="49"/>
      <c r="G28" s="49"/>
      <c r="H28" s="130"/>
      <c r="I28" s="368"/>
      <c r="J28" s="369"/>
      <c r="K28" s="369"/>
      <c r="L28" s="369"/>
      <c r="M28" s="369"/>
      <c r="N28" s="369"/>
      <c r="O28" s="369"/>
      <c r="P28" s="369"/>
      <c r="Q28" s="370"/>
      <c r="R28" s="375"/>
      <c r="S28" s="376"/>
      <c r="T28" s="376"/>
      <c r="U28" s="376"/>
      <c r="V28" s="376"/>
      <c r="W28" s="376"/>
      <c r="X28" s="376"/>
      <c r="Y28" s="376"/>
      <c r="Z28" s="376"/>
      <c r="AA28" s="376"/>
      <c r="AB28" s="376"/>
      <c r="AC28" s="376"/>
      <c r="AD28" s="376"/>
      <c r="AE28" s="376"/>
      <c r="AF28" s="376"/>
      <c r="AG28" s="376"/>
      <c r="AH28" s="376"/>
      <c r="AI28" s="376"/>
      <c r="AJ28" s="376"/>
      <c r="AK28" s="377"/>
      <c r="AL28" s="46"/>
    </row>
    <row r="29" spans="1:40" ht="14.1" customHeight="1">
      <c r="A29" s="123"/>
      <c r="B29" s="44"/>
      <c r="C29" s="60" t="s">
        <v>196</v>
      </c>
      <c r="D29" s="49"/>
      <c r="E29" s="49"/>
      <c r="F29" s="49"/>
      <c r="G29" s="49"/>
      <c r="H29" s="130"/>
      <c r="I29" s="425" t="s">
        <v>59</v>
      </c>
      <c r="J29" s="426"/>
      <c r="K29" s="426"/>
      <c r="L29" s="426"/>
      <c r="M29" s="426"/>
      <c r="N29" s="426"/>
      <c r="O29" s="156"/>
      <c r="P29" s="156"/>
      <c r="Q29" s="157"/>
      <c r="R29" s="65"/>
      <c r="S29" s="160" t="s">
        <v>60</v>
      </c>
      <c r="T29" s="160"/>
      <c r="U29" s="160"/>
      <c r="V29" s="160"/>
      <c r="W29" s="160"/>
      <c r="X29" s="160"/>
      <c r="Y29" s="160"/>
      <c r="Z29" s="160"/>
      <c r="AA29" s="160" t="s">
        <v>61</v>
      </c>
      <c r="AB29" s="100"/>
      <c r="AC29" s="100"/>
      <c r="AD29" s="162"/>
      <c r="AE29" s="160"/>
      <c r="AF29" s="160"/>
      <c r="AG29" s="160"/>
      <c r="AH29" s="160"/>
      <c r="AI29" s="160"/>
      <c r="AJ29" s="160"/>
      <c r="AK29" s="163"/>
      <c r="AL29" s="77"/>
      <c r="AM29" s="49"/>
      <c r="AN29" s="49"/>
    </row>
    <row r="30" spans="1:40" ht="14.1" customHeight="1">
      <c r="A30" s="123"/>
      <c r="B30" s="44"/>
      <c r="C30" s="60"/>
      <c r="D30" s="49"/>
      <c r="E30" s="49"/>
      <c r="F30" s="49"/>
      <c r="G30" s="49"/>
      <c r="H30" s="130"/>
      <c r="I30" s="155"/>
      <c r="J30" s="156"/>
      <c r="K30" s="156"/>
      <c r="L30" s="156"/>
      <c r="M30" s="156"/>
      <c r="N30" s="156"/>
      <c r="O30" s="156"/>
      <c r="P30" s="156"/>
      <c r="Q30" s="157"/>
      <c r="R30" s="151" t="s">
        <v>182</v>
      </c>
      <c r="S30" s="151"/>
      <c r="T30" s="151"/>
      <c r="U30" s="151"/>
      <c r="V30" s="151"/>
      <c r="W30" s="151"/>
      <c r="X30" s="151"/>
      <c r="Y30" s="151"/>
      <c r="Z30" s="151"/>
      <c r="AA30" s="151"/>
      <c r="AB30" s="151"/>
      <c r="AC30" s="151"/>
      <c r="AD30" s="151"/>
      <c r="AE30" s="151"/>
      <c r="AF30" s="151"/>
      <c r="AG30" s="151"/>
      <c r="AH30" s="151"/>
      <c r="AI30" s="151"/>
      <c r="AJ30" s="151"/>
      <c r="AK30" s="152"/>
      <c r="AL30" s="46"/>
    </row>
    <row r="31" spans="1:40" ht="14.1" customHeight="1">
      <c r="A31" s="123"/>
      <c r="B31" s="44"/>
      <c r="C31" s="77"/>
      <c r="D31" s="51"/>
      <c r="E31" s="53"/>
      <c r="F31" s="134"/>
      <c r="G31" s="53"/>
      <c r="H31" s="135"/>
      <c r="I31" s="164" t="s">
        <v>198</v>
      </c>
      <c r="J31" s="148"/>
      <c r="K31" s="148"/>
      <c r="L31" s="148"/>
      <c r="M31" s="148"/>
      <c r="N31" s="148"/>
      <c r="O31" s="148"/>
      <c r="P31" s="148"/>
      <c r="Q31" s="149"/>
      <c r="R31" s="359"/>
      <c r="S31" s="360"/>
      <c r="T31" s="360"/>
      <c r="U31" s="360"/>
      <c r="V31" s="360"/>
      <c r="W31" s="360"/>
      <c r="X31" s="360"/>
      <c r="Y31" s="360"/>
      <c r="Z31" s="360"/>
      <c r="AA31" s="360"/>
      <c r="AB31" s="360"/>
      <c r="AC31" s="360"/>
      <c r="AD31" s="360"/>
      <c r="AE31" s="360"/>
      <c r="AF31" s="360"/>
      <c r="AG31" s="360"/>
      <c r="AH31" s="360"/>
      <c r="AI31" s="360"/>
      <c r="AJ31" s="360"/>
      <c r="AK31" s="361"/>
      <c r="AL31" s="46"/>
    </row>
    <row r="32" spans="1:40" ht="14.1" customHeight="1">
      <c r="A32" s="123"/>
      <c r="B32" s="44"/>
      <c r="C32" s="83"/>
      <c r="D32" s="83" t="s">
        <v>170</v>
      </c>
      <c r="E32" s="73"/>
      <c r="F32" s="73"/>
      <c r="G32" s="73"/>
      <c r="H32" s="129"/>
      <c r="I32" s="105"/>
      <c r="J32" s="106"/>
      <c r="K32" s="106"/>
      <c r="L32" s="106"/>
      <c r="M32" s="106"/>
      <c r="N32" s="106"/>
      <c r="O32" s="106"/>
      <c r="P32" s="106"/>
      <c r="Q32" s="121"/>
      <c r="R32" s="362"/>
      <c r="S32" s="363"/>
      <c r="T32" s="363"/>
      <c r="U32" s="363"/>
      <c r="V32" s="363"/>
      <c r="W32" s="363"/>
      <c r="X32" s="363"/>
      <c r="Y32" s="363"/>
      <c r="Z32" s="363"/>
      <c r="AA32" s="363"/>
      <c r="AB32" s="363"/>
      <c r="AC32" s="363"/>
      <c r="AD32" s="363"/>
      <c r="AE32" s="363"/>
      <c r="AF32" s="363"/>
      <c r="AG32" s="363"/>
      <c r="AH32" s="363"/>
      <c r="AI32" s="363"/>
      <c r="AJ32" s="363"/>
      <c r="AK32" s="364"/>
      <c r="AL32" s="46"/>
    </row>
    <row r="33" spans="1:40" ht="14.1" customHeight="1">
      <c r="A33" s="123"/>
      <c r="B33" s="44"/>
      <c r="C33" s="77"/>
      <c r="D33" s="130"/>
      <c r="E33" s="131"/>
      <c r="F33" s="49"/>
      <c r="G33" s="49"/>
      <c r="H33" s="130"/>
      <c r="I33" s="353" t="s">
        <v>175</v>
      </c>
      <c r="J33" s="354"/>
      <c r="K33" s="354"/>
      <c r="L33" s="354"/>
      <c r="M33" s="354"/>
      <c r="N33" s="354"/>
      <c r="O33" s="354"/>
      <c r="P33" s="354"/>
      <c r="Q33" s="355"/>
      <c r="R33" s="347"/>
      <c r="S33" s="348"/>
      <c r="T33" s="348"/>
      <c r="U33" s="348"/>
      <c r="V33" s="348"/>
      <c r="W33" s="348"/>
      <c r="X33" s="348"/>
      <c r="Y33" s="348"/>
      <c r="Z33" s="348"/>
      <c r="AA33" s="348"/>
      <c r="AB33" s="348"/>
      <c r="AC33" s="348"/>
      <c r="AD33" s="348"/>
      <c r="AE33" s="348"/>
      <c r="AF33" s="348"/>
      <c r="AG33" s="348"/>
      <c r="AH33" s="348"/>
      <c r="AI33" s="348"/>
      <c r="AJ33" s="348"/>
      <c r="AK33" s="349"/>
      <c r="AL33" s="46"/>
    </row>
    <row r="34" spans="1:40" ht="14.1" customHeight="1">
      <c r="A34" s="123"/>
      <c r="B34" s="44"/>
      <c r="C34" s="60" t="s">
        <v>183</v>
      </c>
      <c r="D34" s="49"/>
      <c r="E34" s="49"/>
      <c r="F34" s="49"/>
      <c r="G34" s="49"/>
      <c r="H34" s="130"/>
      <c r="I34" s="368"/>
      <c r="J34" s="369"/>
      <c r="K34" s="369"/>
      <c r="L34" s="369"/>
      <c r="M34" s="369"/>
      <c r="N34" s="369"/>
      <c r="O34" s="369"/>
      <c r="P34" s="369"/>
      <c r="Q34" s="370"/>
      <c r="R34" s="375"/>
      <c r="S34" s="376"/>
      <c r="T34" s="376"/>
      <c r="U34" s="376"/>
      <c r="V34" s="376"/>
      <c r="W34" s="376"/>
      <c r="X34" s="376"/>
      <c r="Y34" s="376"/>
      <c r="Z34" s="376"/>
      <c r="AA34" s="376"/>
      <c r="AB34" s="376"/>
      <c r="AC34" s="376"/>
      <c r="AD34" s="376"/>
      <c r="AE34" s="376"/>
      <c r="AF34" s="376"/>
      <c r="AG34" s="376"/>
      <c r="AH34" s="376"/>
      <c r="AI34" s="376"/>
      <c r="AJ34" s="376"/>
      <c r="AK34" s="377"/>
      <c r="AL34" s="46"/>
    </row>
    <row r="35" spans="1:40" ht="14.1" customHeight="1">
      <c r="A35" s="123"/>
      <c r="B35" s="44"/>
      <c r="C35" s="60" t="s">
        <v>184</v>
      </c>
      <c r="D35" s="49"/>
      <c r="E35" s="49"/>
      <c r="F35" s="49"/>
      <c r="G35" s="49"/>
      <c r="H35" s="130"/>
      <c r="I35" s="425" t="s">
        <v>59</v>
      </c>
      <c r="J35" s="426"/>
      <c r="K35" s="426"/>
      <c r="L35" s="426"/>
      <c r="M35" s="426"/>
      <c r="N35" s="426"/>
      <c r="O35" s="156"/>
      <c r="P35" s="156"/>
      <c r="Q35" s="157"/>
      <c r="R35" s="65"/>
      <c r="S35" s="160" t="s">
        <v>60</v>
      </c>
      <c r="T35" s="160"/>
      <c r="U35" s="160"/>
      <c r="V35" s="160"/>
      <c r="W35" s="160"/>
      <c r="X35" s="160"/>
      <c r="Y35" s="160"/>
      <c r="Z35" s="160"/>
      <c r="AA35" s="160" t="s">
        <v>61</v>
      </c>
      <c r="AB35" s="100"/>
      <c r="AC35" s="100"/>
      <c r="AD35" s="162"/>
      <c r="AE35" s="160"/>
      <c r="AF35" s="160"/>
      <c r="AG35" s="160"/>
      <c r="AH35" s="160"/>
      <c r="AI35" s="160"/>
      <c r="AJ35" s="160"/>
      <c r="AK35" s="163"/>
      <c r="AL35" s="77"/>
      <c r="AM35" s="49"/>
      <c r="AN35" s="49"/>
    </row>
    <row r="36" spans="1:40" ht="14.1" customHeight="1">
      <c r="A36" s="123"/>
      <c r="B36" s="44"/>
      <c r="C36" s="60"/>
      <c r="D36" s="49"/>
      <c r="E36" s="49"/>
      <c r="F36" s="49"/>
      <c r="G36" s="49"/>
      <c r="H36" s="130"/>
      <c r="I36" s="155"/>
      <c r="J36" s="156"/>
      <c r="K36" s="156"/>
      <c r="L36" s="156"/>
      <c r="M36" s="156"/>
      <c r="N36" s="156"/>
      <c r="O36" s="156"/>
      <c r="P36" s="156"/>
      <c r="Q36" s="157"/>
      <c r="R36" s="151" t="s">
        <v>182</v>
      </c>
      <c r="S36" s="151"/>
      <c r="T36" s="151"/>
      <c r="U36" s="151"/>
      <c r="V36" s="151"/>
      <c r="W36" s="151"/>
      <c r="X36" s="151"/>
      <c r="Y36" s="151"/>
      <c r="Z36" s="151"/>
      <c r="AA36" s="151"/>
      <c r="AB36" s="151"/>
      <c r="AC36" s="151"/>
      <c r="AD36" s="151"/>
      <c r="AE36" s="151"/>
      <c r="AF36" s="151"/>
      <c r="AG36" s="151"/>
      <c r="AH36" s="151"/>
      <c r="AI36" s="151"/>
      <c r="AJ36" s="151"/>
      <c r="AK36" s="152"/>
      <c r="AL36" s="46"/>
    </row>
    <row r="37" spans="1:40" ht="14.1" customHeight="1">
      <c r="A37" s="123"/>
      <c r="B37" s="44"/>
      <c r="C37" s="77"/>
      <c r="D37" s="51"/>
      <c r="E37" s="53"/>
      <c r="F37" s="134"/>
      <c r="G37" s="53"/>
      <c r="H37" s="135"/>
      <c r="I37" s="164" t="s">
        <v>198</v>
      </c>
      <c r="J37" s="148"/>
      <c r="K37" s="148"/>
      <c r="L37" s="148"/>
      <c r="M37" s="148"/>
      <c r="N37" s="148"/>
      <c r="O37" s="148"/>
      <c r="P37" s="148"/>
      <c r="Q37" s="149"/>
      <c r="R37" s="359"/>
      <c r="S37" s="360"/>
      <c r="T37" s="360"/>
      <c r="U37" s="360"/>
      <c r="V37" s="360"/>
      <c r="W37" s="360"/>
      <c r="X37" s="360"/>
      <c r="Y37" s="360"/>
      <c r="Z37" s="360"/>
      <c r="AA37" s="360"/>
      <c r="AB37" s="360"/>
      <c r="AC37" s="360"/>
      <c r="AD37" s="360"/>
      <c r="AE37" s="360"/>
      <c r="AF37" s="360"/>
      <c r="AG37" s="360"/>
      <c r="AH37" s="360"/>
      <c r="AI37" s="360"/>
      <c r="AJ37" s="360"/>
      <c r="AK37" s="361"/>
      <c r="AL37" s="46"/>
    </row>
    <row r="38" spans="1:40" ht="14.1" customHeight="1">
      <c r="A38" s="123"/>
      <c r="B38" s="44"/>
      <c r="C38" s="83"/>
      <c r="D38" s="83" t="s">
        <v>170</v>
      </c>
      <c r="E38" s="73"/>
      <c r="F38" s="73"/>
      <c r="G38" s="73"/>
      <c r="H38" s="129"/>
      <c r="I38" s="105"/>
      <c r="J38" s="106"/>
      <c r="K38" s="106"/>
      <c r="L38" s="106"/>
      <c r="M38" s="106"/>
      <c r="N38" s="106"/>
      <c r="O38" s="106"/>
      <c r="P38" s="106"/>
      <c r="Q38" s="121"/>
      <c r="R38" s="362"/>
      <c r="S38" s="363"/>
      <c r="T38" s="363"/>
      <c r="U38" s="363"/>
      <c r="V38" s="363"/>
      <c r="W38" s="363"/>
      <c r="X38" s="363"/>
      <c r="Y38" s="363"/>
      <c r="Z38" s="363"/>
      <c r="AA38" s="363"/>
      <c r="AB38" s="363"/>
      <c r="AC38" s="363"/>
      <c r="AD38" s="363"/>
      <c r="AE38" s="363"/>
      <c r="AF38" s="363"/>
      <c r="AG38" s="363"/>
      <c r="AH38" s="363"/>
      <c r="AI38" s="363"/>
      <c r="AJ38" s="363"/>
      <c r="AK38" s="364"/>
      <c r="AL38" s="46"/>
    </row>
    <row r="39" spans="1:40" ht="14.1" customHeight="1">
      <c r="A39" s="123"/>
      <c r="B39" s="44"/>
      <c r="C39" s="77"/>
      <c r="D39" s="130"/>
      <c r="E39" s="131"/>
      <c r="F39" s="49"/>
      <c r="G39" s="49"/>
      <c r="H39" s="130"/>
      <c r="I39" s="353" t="s">
        <v>176</v>
      </c>
      <c r="J39" s="354"/>
      <c r="K39" s="354"/>
      <c r="L39" s="354"/>
      <c r="M39" s="354"/>
      <c r="N39" s="354"/>
      <c r="O39" s="354"/>
      <c r="P39" s="354"/>
      <c r="Q39" s="355"/>
      <c r="R39" s="347"/>
      <c r="S39" s="348"/>
      <c r="T39" s="348"/>
      <c r="U39" s="348"/>
      <c r="V39" s="348"/>
      <c r="W39" s="348"/>
      <c r="X39" s="348"/>
      <c r="Y39" s="348"/>
      <c r="Z39" s="348"/>
      <c r="AA39" s="348"/>
      <c r="AB39" s="348"/>
      <c r="AC39" s="348"/>
      <c r="AD39" s="348"/>
      <c r="AE39" s="348"/>
      <c r="AF39" s="348"/>
      <c r="AG39" s="348"/>
      <c r="AH39" s="348"/>
      <c r="AI39" s="348"/>
      <c r="AJ39" s="348"/>
      <c r="AK39" s="349"/>
      <c r="AL39" s="46"/>
    </row>
    <row r="40" spans="1:40" ht="14.1" customHeight="1">
      <c r="A40" s="123"/>
      <c r="B40" s="44"/>
      <c r="C40" s="60" t="s">
        <v>185</v>
      </c>
      <c r="D40" s="49"/>
      <c r="E40" s="49"/>
      <c r="F40" s="49"/>
      <c r="G40" s="49"/>
      <c r="H40" s="130"/>
      <c r="I40" s="368"/>
      <c r="J40" s="369"/>
      <c r="K40" s="369"/>
      <c r="L40" s="369"/>
      <c r="M40" s="369"/>
      <c r="N40" s="369"/>
      <c r="O40" s="369"/>
      <c r="P40" s="369"/>
      <c r="Q40" s="370"/>
      <c r="R40" s="375"/>
      <c r="S40" s="376"/>
      <c r="T40" s="376"/>
      <c r="U40" s="376"/>
      <c r="V40" s="376"/>
      <c r="W40" s="376"/>
      <c r="X40" s="376"/>
      <c r="Y40" s="376"/>
      <c r="Z40" s="376"/>
      <c r="AA40" s="376"/>
      <c r="AB40" s="376"/>
      <c r="AC40" s="376"/>
      <c r="AD40" s="376"/>
      <c r="AE40" s="376"/>
      <c r="AF40" s="376"/>
      <c r="AG40" s="376"/>
      <c r="AH40" s="376"/>
      <c r="AI40" s="376"/>
      <c r="AJ40" s="376"/>
      <c r="AK40" s="377"/>
      <c r="AL40" s="46"/>
    </row>
    <row r="41" spans="1:40" ht="14.1" customHeight="1">
      <c r="A41" s="123"/>
      <c r="B41" s="44"/>
      <c r="C41" s="60" t="s">
        <v>186</v>
      </c>
      <c r="D41" s="49"/>
      <c r="E41" s="49"/>
      <c r="F41" s="49"/>
      <c r="G41" s="49"/>
      <c r="H41" s="130"/>
      <c r="I41" s="425" t="s">
        <v>59</v>
      </c>
      <c r="J41" s="426"/>
      <c r="K41" s="426"/>
      <c r="L41" s="426"/>
      <c r="M41" s="426"/>
      <c r="N41" s="426"/>
      <c r="O41" s="156"/>
      <c r="P41" s="156"/>
      <c r="Q41" s="157"/>
      <c r="R41" s="65"/>
      <c r="S41" s="160" t="s">
        <v>60</v>
      </c>
      <c r="T41" s="160"/>
      <c r="U41" s="160"/>
      <c r="V41" s="160"/>
      <c r="W41" s="160"/>
      <c r="X41" s="160"/>
      <c r="Y41" s="160"/>
      <c r="Z41" s="160"/>
      <c r="AA41" s="160" t="s">
        <v>61</v>
      </c>
      <c r="AB41" s="100"/>
      <c r="AC41" s="100"/>
      <c r="AD41" s="162"/>
      <c r="AE41" s="160"/>
      <c r="AF41" s="160"/>
      <c r="AG41" s="160"/>
      <c r="AH41" s="160"/>
      <c r="AI41" s="160"/>
      <c r="AJ41" s="160"/>
      <c r="AK41" s="163"/>
      <c r="AL41" s="77"/>
      <c r="AM41" s="49"/>
      <c r="AN41" s="49"/>
    </row>
    <row r="42" spans="1:40" ht="14.1" customHeight="1">
      <c r="A42" s="123"/>
      <c r="B42" s="44"/>
      <c r="C42" s="60"/>
      <c r="D42" s="49"/>
      <c r="E42" s="49"/>
      <c r="F42" s="49"/>
      <c r="G42" s="49"/>
      <c r="H42" s="130"/>
      <c r="I42" s="155"/>
      <c r="J42" s="156"/>
      <c r="K42" s="156"/>
      <c r="L42" s="156"/>
      <c r="M42" s="156"/>
      <c r="N42" s="156"/>
      <c r="O42" s="156"/>
      <c r="P42" s="156"/>
      <c r="Q42" s="157"/>
      <c r="R42" s="151" t="s">
        <v>182</v>
      </c>
      <c r="S42" s="151"/>
      <c r="T42" s="151"/>
      <c r="U42" s="151"/>
      <c r="V42" s="151"/>
      <c r="W42" s="151"/>
      <c r="X42" s="151"/>
      <c r="Y42" s="151"/>
      <c r="Z42" s="151"/>
      <c r="AA42" s="151"/>
      <c r="AB42" s="151"/>
      <c r="AC42" s="151"/>
      <c r="AD42" s="151"/>
      <c r="AE42" s="151"/>
      <c r="AF42" s="151"/>
      <c r="AG42" s="151"/>
      <c r="AH42" s="151"/>
      <c r="AI42" s="151"/>
      <c r="AJ42" s="151"/>
      <c r="AK42" s="152"/>
      <c r="AL42" s="46"/>
    </row>
    <row r="43" spans="1:40" ht="14.1" customHeight="1">
      <c r="A43" s="123"/>
      <c r="B43" s="44"/>
      <c r="C43" s="77"/>
      <c r="D43" s="51"/>
      <c r="E43" s="53"/>
      <c r="F43" s="134"/>
      <c r="G43" s="53"/>
      <c r="H43" s="135"/>
      <c r="I43" s="164" t="s">
        <v>198</v>
      </c>
      <c r="J43" s="148"/>
      <c r="K43" s="148"/>
      <c r="L43" s="148"/>
      <c r="M43" s="148"/>
      <c r="N43" s="148"/>
      <c r="O43" s="148"/>
      <c r="P43" s="148"/>
      <c r="Q43" s="149"/>
      <c r="R43" s="359"/>
      <c r="S43" s="360"/>
      <c r="T43" s="360"/>
      <c r="U43" s="360"/>
      <c r="V43" s="360"/>
      <c r="W43" s="360"/>
      <c r="X43" s="360"/>
      <c r="Y43" s="360"/>
      <c r="Z43" s="360"/>
      <c r="AA43" s="360"/>
      <c r="AB43" s="360"/>
      <c r="AC43" s="360"/>
      <c r="AD43" s="360"/>
      <c r="AE43" s="360"/>
      <c r="AF43" s="360"/>
      <c r="AG43" s="360"/>
      <c r="AH43" s="360"/>
      <c r="AI43" s="360"/>
      <c r="AJ43" s="360"/>
      <c r="AK43" s="361"/>
      <c r="AL43" s="46"/>
    </row>
    <row r="44" spans="1:40" ht="14.1" customHeight="1">
      <c r="A44" s="123"/>
      <c r="B44" s="44"/>
      <c r="C44" s="83"/>
      <c r="D44" s="83" t="s">
        <v>170</v>
      </c>
      <c r="E44" s="73"/>
      <c r="F44" s="73"/>
      <c r="G44" s="73"/>
      <c r="H44" s="129"/>
      <c r="I44" s="105"/>
      <c r="J44" s="106"/>
      <c r="K44" s="106"/>
      <c r="L44" s="106"/>
      <c r="M44" s="106"/>
      <c r="N44" s="106"/>
      <c r="O44" s="106"/>
      <c r="P44" s="106"/>
      <c r="Q44" s="121"/>
      <c r="R44" s="362"/>
      <c r="S44" s="363"/>
      <c r="T44" s="363"/>
      <c r="U44" s="363"/>
      <c r="V44" s="363"/>
      <c r="W44" s="363"/>
      <c r="X44" s="363"/>
      <c r="Y44" s="363"/>
      <c r="Z44" s="363"/>
      <c r="AA44" s="363"/>
      <c r="AB44" s="363"/>
      <c r="AC44" s="363"/>
      <c r="AD44" s="363"/>
      <c r="AE44" s="363"/>
      <c r="AF44" s="363"/>
      <c r="AG44" s="363"/>
      <c r="AH44" s="363"/>
      <c r="AI44" s="363"/>
      <c r="AJ44" s="363"/>
      <c r="AK44" s="364"/>
      <c r="AL44" s="46"/>
    </row>
    <row r="45" spans="1:40" ht="14.1" customHeight="1">
      <c r="A45" s="123"/>
      <c r="B45" s="44"/>
      <c r="C45" s="77"/>
      <c r="D45" s="130"/>
      <c r="E45" s="131"/>
      <c r="F45" s="49"/>
      <c r="G45" s="49"/>
      <c r="H45" s="130"/>
      <c r="I45" s="353" t="s">
        <v>177</v>
      </c>
      <c r="J45" s="354"/>
      <c r="K45" s="354"/>
      <c r="L45" s="354"/>
      <c r="M45" s="354"/>
      <c r="N45" s="354"/>
      <c r="O45" s="354"/>
      <c r="P45" s="354"/>
      <c r="Q45" s="355"/>
      <c r="R45" s="347"/>
      <c r="S45" s="348"/>
      <c r="T45" s="348"/>
      <c r="U45" s="348"/>
      <c r="V45" s="348"/>
      <c r="W45" s="348"/>
      <c r="X45" s="348"/>
      <c r="Y45" s="348"/>
      <c r="Z45" s="348"/>
      <c r="AA45" s="348"/>
      <c r="AB45" s="348"/>
      <c r="AC45" s="348"/>
      <c r="AD45" s="348"/>
      <c r="AE45" s="348"/>
      <c r="AF45" s="348"/>
      <c r="AG45" s="348"/>
      <c r="AH45" s="348"/>
      <c r="AI45" s="348"/>
      <c r="AJ45" s="348"/>
      <c r="AK45" s="349"/>
      <c r="AL45" s="46"/>
    </row>
    <row r="46" spans="1:40" ht="14.1" customHeight="1">
      <c r="A46" s="123"/>
      <c r="B46" s="44"/>
      <c r="C46" s="60" t="s">
        <v>187</v>
      </c>
      <c r="D46" s="49"/>
      <c r="E46" s="49"/>
      <c r="F46" s="49"/>
      <c r="G46" s="49"/>
      <c r="H46" s="130"/>
      <c r="I46" s="368"/>
      <c r="J46" s="369"/>
      <c r="K46" s="369"/>
      <c r="L46" s="369"/>
      <c r="M46" s="369"/>
      <c r="N46" s="369"/>
      <c r="O46" s="369"/>
      <c r="P46" s="369"/>
      <c r="Q46" s="370"/>
      <c r="R46" s="375"/>
      <c r="S46" s="376"/>
      <c r="T46" s="376"/>
      <c r="U46" s="376"/>
      <c r="V46" s="376"/>
      <c r="W46" s="376"/>
      <c r="X46" s="376"/>
      <c r="Y46" s="376"/>
      <c r="Z46" s="376"/>
      <c r="AA46" s="376"/>
      <c r="AB46" s="376"/>
      <c r="AC46" s="376"/>
      <c r="AD46" s="376"/>
      <c r="AE46" s="376"/>
      <c r="AF46" s="376"/>
      <c r="AG46" s="376"/>
      <c r="AH46" s="376"/>
      <c r="AI46" s="376"/>
      <c r="AJ46" s="376"/>
      <c r="AK46" s="377"/>
      <c r="AL46" s="46"/>
    </row>
    <row r="47" spans="1:40" ht="14.1" customHeight="1">
      <c r="A47" s="123"/>
      <c r="B47" s="44"/>
      <c r="C47" s="60" t="s">
        <v>188</v>
      </c>
      <c r="D47" s="49"/>
      <c r="E47" s="49"/>
      <c r="F47" s="49"/>
      <c r="G47" s="49"/>
      <c r="H47" s="130"/>
      <c r="I47" s="425" t="s">
        <v>59</v>
      </c>
      <c r="J47" s="426"/>
      <c r="K47" s="426"/>
      <c r="L47" s="426"/>
      <c r="M47" s="426"/>
      <c r="N47" s="426"/>
      <c r="O47" s="156"/>
      <c r="P47" s="156"/>
      <c r="Q47" s="157"/>
      <c r="R47" s="65"/>
      <c r="S47" s="160" t="s">
        <v>60</v>
      </c>
      <c r="T47" s="160"/>
      <c r="U47" s="160"/>
      <c r="V47" s="160"/>
      <c r="W47" s="160"/>
      <c r="X47" s="160"/>
      <c r="Y47" s="160"/>
      <c r="Z47" s="160"/>
      <c r="AA47" s="160" t="s">
        <v>61</v>
      </c>
      <c r="AB47" s="100"/>
      <c r="AC47" s="100"/>
      <c r="AD47" s="162"/>
      <c r="AE47" s="160"/>
      <c r="AF47" s="160"/>
      <c r="AG47" s="160"/>
      <c r="AH47" s="160"/>
      <c r="AI47" s="160"/>
      <c r="AJ47" s="160"/>
      <c r="AK47" s="163"/>
      <c r="AL47" s="77"/>
      <c r="AM47" s="49"/>
      <c r="AN47" s="49"/>
    </row>
    <row r="48" spans="1:40" ht="14.1" customHeight="1">
      <c r="A48" s="123"/>
      <c r="B48" s="44"/>
      <c r="C48" s="60"/>
      <c r="D48" s="49"/>
      <c r="E48" s="49"/>
      <c r="F48" s="49"/>
      <c r="G48" s="49"/>
      <c r="H48" s="130"/>
      <c r="I48" s="155"/>
      <c r="J48" s="156"/>
      <c r="K48" s="156"/>
      <c r="L48" s="156"/>
      <c r="M48" s="156"/>
      <c r="N48" s="156"/>
      <c r="O48" s="156"/>
      <c r="P48" s="156"/>
      <c r="Q48" s="157"/>
      <c r="R48" s="151" t="s">
        <v>182</v>
      </c>
      <c r="S48" s="151"/>
      <c r="T48" s="151"/>
      <c r="U48" s="151"/>
      <c r="V48" s="151"/>
      <c r="W48" s="151"/>
      <c r="X48" s="151"/>
      <c r="Y48" s="151"/>
      <c r="Z48" s="151"/>
      <c r="AA48" s="151"/>
      <c r="AB48" s="151"/>
      <c r="AC48" s="151"/>
      <c r="AD48" s="151"/>
      <c r="AE48" s="151"/>
      <c r="AF48" s="151"/>
      <c r="AG48" s="151"/>
      <c r="AH48" s="151"/>
      <c r="AI48" s="151"/>
      <c r="AJ48" s="151"/>
      <c r="AK48" s="152"/>
      <c r="AL48" s="46"/>
    </row>
    <row r="49" spans="1:40" ht="14.1" customHeight="1">
      <c r="A49" s="123"/>
      <c r="B49" s="44"/>
      <c r="C49" s="77"/>
      <c r="D49" s="51"/>
      <c r="E49" s="53"/>
      <c r="F49" s="134"/>
      <c r="G49" s="53"/>
      <c r="H49" s="135"/>
      <c r="I49" s="164" t="s">
        <v>198</v>
      </c>
      <c r="J49" s="148"/>
      <c r="K49" s="148"/>
      <c r="L49" s="148"/>
      <c r="M49" s="148"/>
      <c r="N49" s="148"/>
      <c r="O49" s="148"/>
      <c r="P49" s="148"/>
      <c r="Q49" s="149"/>
      <c r="R49" s="359"/>
      <c r="S49" s="360"/>
      <c r="T49" s="360"/>
      <c r="U49" s="360"/>
      <c r="V49" s="360"/>
      <c r="W49" s="360"/>
      <c r="X49" s="360"/>
      <c r="Y49" s="360"/>
      <c r="Z49" s="360"/>
      <c r="AA49" s="360"/>
      <c r="AB49" s="360"/>
      <c r="AC49" s="360"/>
      <c r="AD49" s="360"/>
      <c r="AE49" s="360"/>
      <c r="AF49" s="360"/>
      <c r="AG49" s="360"/>
      <c r="AH49" s="360"/>
      <c r="AI49" s="360"/>
      <c r="AJ49" s="360"/>
      <c r="AK49" s="361"/>
      <c r="AL49" s="46"/>
    </row>
    <row r="50" spans="1:40" ht="14.1" customHeight="1">
      <c r="A50" s="123"/>
      <c r="B50" s="44"/>
      <c r="C50" s="83"/>
      <c r="D50" s="83" t="s">
        <v>170</v>
      </c>
      <c r="E50" s="73"/>
      <c r="F50" s="73"/>
      <c r="G50" s="73"/>
      <c r="H50" s="129"/>
      <c r="I50" s="105"/>
      <c r="J50" s="106"/>
      <c r="K50" s="106"/>
      <c r="L50" s="106"/>
      <c r="M50" s="106"/>
      <c r="N50" s="106"/>
      <c r="O50" s="106"/>
      <c r="P50" s="106"/>
      <c r="Q50" s="121"/>
      <c r="R50" s="362"/>
      <c r="S50" s="363"/>
      <c r="T50" s="363"/>
      <c r="U50" s="363"/>
      <c r="V50" s="363"/>
      <c r="W50" s="363"/>
      <c r="X50" s="363"/>
      <c r="Y50" s="363"/>
      <c r="Z50" s="363"/>
      <c r="AA50" s="363"/>
      <c r="AB50" s="363"/>
      <c r="AC50" s="363"/>
      <c r="AD50" s="363"/>
      <c r="AE50" s="363"/>
      <c r="AF50" s="363"/>
      <c r="AG50" s="363"/>
      <c r="AH50" s="363"/>
      <c r="AI50" s="363"/>
      <c r="AJ50" s="363"/>
      <c r="AK50" s="364"/>
      <c r="AL50" s="46"/>
    </row>
    <row r="51" spans="1:40" ht="14.1" customHeight="1">
      <c r="A51" s="123"/>
      <c r="B51" s="44"/>
      <c r="C51" s="51"/>
      <c r="D51" s="124"/>
      <c r="E51" s="134"/>
      <c r="F51" s="53"/>
      <c r="G51" s="53"/>
      <c r="H51" s="124"/>
      <c r="I51" s="353" t="s">
        <v>178</v>
      </c>
      <c r="J51" s="354"/>
      <c r="K51" s="354"/>
      <c r="L51" s="354"/>
      <c r="M51" s="354"/>
      <c r="N51" s="354"/>
      <c r="O51" s="354"/>
      <c r="P51" s="354"/>
      <c r="Q51" s="355"/>
      <c r="R51" s="347"/>
      <c r="S51" s="348"/>
      <c r="T51" s="348"/>
      <c r="U51" s="348"/>
      <c r="V51" s="348"/>
      <c r="W51" s="348"/>
      <c r="X51" s="348"/>
      <c r="Y51" s="348"/>
      <c r="Z51" s="348"/>
      <c r="AA51" s="348"/>
      <c r="AB51" s="348"/>
      <c r="AC51" s="348"/>
      <c r="AD51" s="348"/>
      <c r="AE51" s="348"/>
      <c r="AF51" s="348"/>
      <c r="AG51" s="348"/>
      <c r="AH51" s="348"/>
      <c r="AI51" s="348"/>
      <c r="AJ51" s="348"/>
      <c r="AK51" s="349"/>
      <c r="AL51" s="46"/>
    </row>
    <row r="52" spans="1:40" ht="14.1" customHeight="1">
      <c r="A52" s="123"/>
      <c r="B52" s="44"/>
      <c r="C52" s="60" t="s">
        <v>189</v>
      </c>
      <c r="D52" s="49"/>
      <c r="E52" s="49"/>
      <c r="F52" s="49"/>
      <c r="G52" s="49"/>
      <c r="H52" s="130"/>
      <c r="I52" s="368"/>
      <c r="J52" s="369"/>
      <c r="K52" s="369"/>
      <c r="L52" s="369"/>
      <c r="M52" s="369"/>
      <c r="N52" s="369"/>
      <c r="O52" s="369"/>
      <c r="P52" s="369"/>
      <c r="Q52" s="370"/>
      <c r="R52" s="375"/>
      <c r="S52" s="376"/>
      <c r="T52" s="376"/>
      <c r="U52" s="376"/>
      <c r="V52" s="376"/>
      <c r="W52" s="376"/>
      <c r="X52" s="376"/>
      <c r="Y52" s="376"/>
      <c r="Z52" s="376"/>
      <c r="AA52" s="376"/>
      <c r="AB52" s="376"/>
      <c r="AC52" s="376"/>
      <c r="AD52" s="376"/>
      <c r="AE52" s="376"/>
      <c r="AF52" s="376"/>
      <c r="AG52" s="376"/>
      <c r="AH52" s="376"/>
      <c r="AI52" s="376"/>
      <c r="AJ52" s="376"/>
      <c r="AK52" s="377"/>
      <c r="AL52" s="46"/>
    </row>
    <row r="53" spans="1:40" ht="14.1" customHeight="1">
      <c r="A53" s="123"/>
      <c r="B53" s="44"/>
      <c r="C53" s="60" t="s">
        <v>190</v>
      </c>
      <c r="D53" s="49"/>
      <c r="E53" s="49"/>
      <c r="F53" s="49"/>
      <c r="G53" s="49"/>
      <c r="H53" s="130"/>
      <c r="I53" s="425" t="s">
        <v>59</v>
      </c>
      <c r="J53" s="426"/>
      <c r="K53" s="426"/>
      <c r="L53" s="426"/>
      <c r="M53" s="426"/>
      <c r="N53" s="426"/>
      <c r="O53" s="156"/>
      <c r="P53" s="156"/>
      <c r="Q53" s="157"/>
      <c r="R53" s="65"/>
      <c r="S53" s="160" t="s">
        <v>60</v>
      </c>
      <c r="T53" s="160"/>
      <c r="U53" s="160"/>
      <c r="V53" s="160"/>
      <c r="W53" s="160"/>
      <c r="X53" s="160"/>
      <c r="Y53" s="160"/>
      <c r="Z53" s="160"/>
      <c r="AA53" s="160" t="s">
        <v>61</v>
      </c>
      <c r="AB53" s="100"/>
      <c r="AC53" s="100"/>
      <c r="AD53" s="162"/>
      <c r="AE53" s="160"/>
      <c r="AF53" s="160"/>
      <c r="AG53" s="160"/>
      <c r="AH53" s="160"/>
      <c r="AI53" s="160"/>
      <c r="AJ53" s="160"/>
      <c r="AK53" s="163"/>
      <c r="AL53" s="77"/>
      <c r="AM53" s="49"/>
      <c r="AN53" s="49"/>
    </row>
    <row r="54" spans="1:40" ht="14.1" customHeight="1">
      <c r="A54" s="123"/>
      <c r="B54" s="44"/>
      <c r="C54" s="60"/>
      <c r="D54" s="49"/>
      <c r="E54" s="49"/>
      <c r="F54" s="49"/>
      <c r="G54" s="49"/>
      <c r="H54" s="130"/>
      <c r="I54" s="155"/>
      <c r="J54" s="156"/>
      <c r="K54" s="156"/>
      <c r="L54" s="156"/>
      <c r="M54" s="156"/>
      <c r="N54" s="156"/>
      <c r="O54" s="156"/>
      <c r="P54" s="156"/>
      <c r="Q54" s="157"/>
      <c r="R54" s="151" t="s">
        <v>182</v>
      </c>
      <c r="S54" s="151"/>
      <c r="T54" s="151"/>
      <c r="U54" s="151"/>
      <c r="V54" s="151"/>
      <c r="W54" s="151"/>
      <c r="X54" s="151"/>
      <c r="Y54" s="151"/>
      <c r="Z54" s="151"/>
      <c r="AA54" s="151"/>
      <c r="AB54" s="151"/>
      <c r="AC54" s="151"/>
      <c r="AD54" s="151"/>
      <c r="AE54" s="151"/>
      <c r="AF54" s="151"/>
      <c r="AG54" s="151"/>
      <c r="AH54" s="151"/>
      <c r="AI54" s="151"/>
      <c r="AJ54" s="151"/>
      <c r="AK54" s="152"/>
      <c r="AL54" s="46"/>
    </row>
    <row r="55" spans="1:40" ht="14.1" customHeight="1">
      <c r="A55" s="123"/>
      <c r="B55" s="44"/>
      <c r="C55" s="77"/>
      <c r="D55" s="51"/>
      <c r="E55" s="53"/>
      <c r="F55" s="134"/>
      <c r="G55" s="53"/>
      <c r="H55" s="135"/>
      <c r="I55" s="164" t="s">
        <v>198</v>
      </c>
      <c r="J55" s="148"/>
      <c r="K55" s="148"/>
      <c r="L55" s="148"/>
      <c r="M55" s="148"/>
      <c r="N55" s="148"/>
      <c r="O55" s="148"/>
      <c r="P55" s="148"/>
      <c r="Q55" s="149"/>
      <c r="R55" s="359"/>
      <c r="S55" s="360"/>
      <c r="T55" s="360"/>
      <c r="U55" s="360"/>
      <c r="V55" s="360"/>
      <c r="W55" s="360"/>
      <c r="X55" s="360"/>
      <c r="Y55" s="360"/>
      <c r="Z55" s="360"/>
      <c r="AA55" s="360"/>
      <c r="AB55" s="360"/>
      <c r="AC55" s="360"/>
      <c r="AD55" s="360"/>
      <c r="AE55" s="360"/>
      <c r="AF55" s="360"/>
      <c r="AG55" s="360"/>
      <c r="AH55" s="360"/>
      <c r="AI55" s="360"/>
      <c r="AJ55" s="360"/>
      <c r="AK55" s="361"/>
      <c r="AL55" s="46"/>
    </row>
    <row r="56" spans="1:40" ht="14.1" customHeight="1">
      <c r="A56" s="123"/>
      <c r="B56" s="44"/>
      <c r="C56" s="83"/>
      <c r="D56" s="83" t="s">
        <v>170</v>
      </c>
      <c r="E56" s="73"/>
      <c r="F56" s="73"/>
      <c r="G56" s="73"/>
      <c r="H56" s="129"/>
      <c r="I56" s="105"/>
      <c r="J56" s="106"/>
      <c r="K56" s="106"/>
      <c r="L56" s="106"/>
      <c r="M56" s="106"/>
      <c r="N56" s="106"/>
      <c r="O56" s="106"/>
      <c r="P56" s="106"/>
      <c r="Q56" s="121"/>
      <c r="R56" s="362"/>
      <c r="S56" s="363"/>
      <c r="T56" s="363"/>
      <c r="U56" s="363"/>
      <c r="V56" s="363"/>
      <c r="W56" s="363"/>
      <c r="X56" s="363"/>
      <c r="Y56" s="363"/>
      <c r="Z56" s="363"/>
      <c r="AA56" s="363"/>
      <c r="AB56" s="363"/>
      <c r="AC56" s="363"/>
      <c r="AD56" s="363"/>
      <c r="AE56" s="363"/>
      <c r="AF56" s="363"/>
      <c r="AG56" s="363"/>
      <c r="AH56" s="363"/>
      <c r="AI56" s="363"/>
      <c r="AJ56" s="363"/>
      <c r="AK56" s="364"/>
      <c r="AL56" s="46"/>
    </row>
    <row r="57" spans="1:40" ht="14.1" customHeight="1">
      <c r="A57" s="123"/>
      <c r="B57" s="44"/>
      <c r="C57" s="51"/>
      <c r="D57" s="124"/>
      <c r="E57" s="134"/>
      <c r="F57" s="53"/>
      <c r="G57" s="53"/>
      <c r="H57" s="124"/>
      <c r="I57" s="353" t="s">
        <v>179</v>
      </c>
      <c r="J57" s="354"/>
      <c r="K57" s="354"/>
      <c r="L57" s="354"/>
      <c r="M57" s="354"/>
      <c r="N57" s="354"/>
      <c r="O57" s="354"/>
      <c r="P57" s="354"/>
      <c r="Q57" s="355"/>
      <c r="R57" s="347"/>
      <c r="S57" s="348"/>
      <c r="T57" s="348"/>
      <c r="U57" s="348"/>
      <c r="V57" s="348"/>
      <c r="W57" s="348"/>
      <c r="X57" s="348"/>
      <c r="Y57" s="348"/>
      <c r="Z57" s="348"/>
      <c r="AA57" s="348"/>
      <c r="AB57" s="348"/>
      <c r="AC57" s="348"/>
      <c r="AD57" s="348"/>
      <c r="AE57" s="348"/>
      <c r="AF57" s="348"/>
      <c r="AG57" s="348"/>
      <c r="AH57" s="348"/>
      <c r="AI57" s="348"/>
      <c r="AJ57" s="348"/>
      <c r="AK57" s="349"/>
      <c r="AL57" s="46"/>
    </row>
    <row r="58" spans="1:40" ht="14.1" customHeight="1">
      <c r="A58" s="123"/>
      <c r="B58" s="44"/>
      <c r="C58" s="60" t="s">
        <v>191</v>
      </c>
      <c r="D58" s="49"/>
      <c r="E58" s="49"/>
      <c r="F58" s="49"/>
      <c r="G58" s="49"/>
      <c r="H58" s="130"/>
      <c r="I58" s="368"/>
      <c r="J58" s="369"/>
      <c r="K58" s="369"/>
      <c r="L58" s="369"/>
      <c r="M58" s="369"/>
      <c r="N58" s="369"/>
      <c r="O58" s="369"/>
      <c r="P58" s="369"/>
      <c r="Q58" s="370"/>
      <c r="R58" s="375"/>
      <c r="S58" s="376"/>
      <c r="T58" s="376"/>
      <c r="U58" s="376"/>
      <c r="V58" s="376"/>
      <c r="W58" s="376"/>
      <c r="X58" s="376"/>
      <c r="Y58" s="376"/>
      <c r="Z58" s="376"/>
      <c r="AA58" s="376"/>
      <c r="AB58" s="376"/>
      <c r="AC58" s="376"/>
      <c r="AD58" s="376"/>
      <c r="AE58" s="376"/>
      <c r="AF58" s="376"/>
      <c r="AG58" s="376"/>
      <c r="AH58" s="376"/>
      <c r="AI58" s="376"/>
      <c r="AJ58" s="376"/>
      <c r="AK58" s="377"/>
      <c r="AL58" s="46"/>
    </row>
    <row r="59" spans="1:40" ht="14.1" customHeight="1">
      <c r="A59" s="123"/>
      <c r="B59" s="44"/>
      <c r="C59" s="60" t="s">
        <v>192</v>
      </c>
      <c r="D59" s="49"/>
      <c r="E59" s="49"/>
      <c r="F59" s="49"/>
      <c r="G59" s="49"/>
      <c r="H59" s="130"/>
      <c r="I59" s="425" t="s">
        <v>59</v>
      </c>
      <c r="J59" s="426"/>
      <c r="K59" s="426"/>
      <c r="L59" s="426"/>
      <c r="M59" s="426"/>
      <c r="N59" s="426"/>
      <c r="O59" s="156"/>
      <c r="P59" s="156"/>
      <c r="Q59" s="157"/>
      <c r="R59" s="65"/>
      <c r="S59" s="160" t="s">
        <v>60</v>
      </c>
      <c r="T59" s="160"/>
      <c r="U59" s="160"/>
      <c r="V59" s="160"/>
      <c r="W59" s="160"/>
      <c r="X59" s="160"/>
      <c r="Y59" s="160"/>
      <c r="Z59" s="160"/>
      <c r="AA59" s="160" t="s">
        <v>61</v>
      </c>
      <c r="AB59" s="100"/>
      <c r="AC59" s="100"/>
      <c r="AD59" s="162"/>
      <c r="AE59" s="160"/>
      <c r="AF59" s="160"/>
      <c r="AG59" s="160"/>
      <c r="AH59" s="160"/>
      <c r="AI59" s="160"/>
      <c r="AJ59" s="160"/>
      <c r="AK59" s="163"/>
      <c r="AL59" s="77"/>
      <c r="AM59" s="49"/>
      <c r="AN59" s="49"/>
    </row>
    <row r="60" spans="1:40" ht="14.1" customHeight="1">
      <c r="A60" s="123"/>
      <c r="B60" s="44"/>
      <c r="C60" s="60"/>
      <c r="D60" s="49"/>
      <c r="E60" s="49"/>
      <c r="F60" s="49"/>
      <c r="G60" s="49"/>
      <c r="H60" s="130"/>
      <c r="I60" s="155"/>
      <c r="J60" s="156"/>
      <c r="K60" s="156"/>
      <c r="L60" s="156"/>
      <c r="M60" s="156"/>
      <c r="N60" s="156"/>
      <c r="O60" s="156"/>
      <c r="P60" s="156"/>
      <c r="Q60" s="157"/>
      <c r="R60" s="151" t="s">
        <v>182</v>
      </c>
      <c r="S60" s="151"/>
      <c r="T60" s="151"/>
      <c r="U60" s="151"/>
      <c r="V60" s="151"/>
      <c r="W60" s="151"/>
      <c r="X60" s="151"/>
      <c r="Y60" s="151"/>
      <c r="Z60" s="151"/>
      <c r="AA60" s="151"/>
      <c r="AB60" s="151"/>
      <c r="AC60" s="151"/>
      <c r="AD60" s="151"/>
      <c r="AE60" s="151"/>
      <c r="AF60" s="151"/>
      <c r="AG60" s="151"/>
      <c r="AH60" s="151"/>
      <c r="AI60" s="151"/>
      <c r="AJ60" s="151"/>
      <c r="AK60" s="152"/>
      <c r="AL60" s="46"/>
    </row>
    <row r="61" spans="1:40" ht="14.1" customHeight="1">
      <c r="A61" s="123"/>
      <c r="B61" s="44"/>
      <c r="C61" s="77"/>
      <c r="D61" s="51"/>
      <c r="E61" s="53"/>
      <c r="F61" s="134"/>
      <c r="G61" s="53"/>
      <c r="H61" s="135"/>
      <c r="I61" s="164" t="s">
        <v>198</v>
      </c>
      <c r="J61" s="148"/>
      <c r="K61" s="148"/>
      <c r="L61" s="148"/>
      <c r="M61" s="148"/>
      <c r="N61" s="148"/>
      <c r="O61" s="148"/>
      <c r="P61" s="148"/>
      <c r="Q61" s="149"/>
      <c r="R61" s="359"/>
      <c r="S61" s="360"/>
      <c r="T61" s="360"/>
      <c r="U61" s="360"/>
      <c r="V61" s="360"/>
      <c r="W61" s="360"/>
      <c r="X61" s="360"/>
      <c r="Y61" s="360"/>
      <c r="Z61" s="360"/>
      <c r="AA61" s="360"/>
      <c r="AB61" s="360"/>
      <c r="AC61" s="360"/>
      <c r="AD61" s="360"/>
      <c r="AE61" s="360"/>
      <c r="AF61" s="360"/>
      <c r="AG61" s="360"/>
      <c r="AH61" s="360"/>
      <c r="AI61" s="360"/>
      <c r="AJ61" s="360"/>
      <c r="AK61" s="361"/>
      <c r="AL61" s="46"/>
    </row>
    <row r="62" spans="1:40" ht="14.1" customHeight="1">
      <c r="A62" s="123"/>
      <c r="B62" s="44"/>
      <c r="C62" s="83"/>
      <c r="D62" s="83" t="s">
        <v>170</v>
      </c>
      <c r="E62" s="73"/>
      <c r="F62" s="73"/>
      <c r="G62" s="73"/>
      <c r="H62" s="129"/>
      <c r="I62" s="105"/>
      <c r="J62" s="106"/>
      <c r="K62" s="106"/>
      <c r="L62" s="106"/>
      <c r="M62" s="106"/>
      <c r="N62" s="106"/>
      <c r="O62" s="106"/>
      <c r="P62" s="106"/>
      <c r="Q62" s="121"/>
      <c r="R62" s="362"/>
      <c r="S62" s="363"/>
      <c r="T62" s="363"/>
      <c r="U62" s="363"/>
      <c r="V62" s="363"/>
      <c r="W62" s="363"/>
      <c r="X62" s="363"/>
      <c r="Y62" s="363"/>
      <c r="Z62" s="363"/>
      <c r="AA62" s="363"/>
      <c r="AB62" s="363"/>
      <c r="AC62" s="363"/>
      <c r="AD62" s="363"/>
      <c r="AE62" s="363"/>
      <c r="AF62" s="363"/>
      <c r="AG62" s="363"/>
      <c r="AH62" s="363"/>
      <c r="AI62" s="363"/>
      <c r="AJ62" s="363"/>
      <c r="AK62" s="364"/>
      <c r="AL62" s="46"/>
    </row>
    <row r="63" spans="1:40" ht="14.1" customHeight="1">
      <c r="A63" s="123"/>
      <c r="B63" s="44"/>
      <c r="C63" s="77"/>
      <c r="D63" s="130"/>
      <c r="E63" s="131"/>
      <c r="F63" s="49"/>
      <c r="G63" s="49"/>
      <c r="H63" s="130"/>
      <c r="I63" s="353" t="s">
        <v>180</v>
      </c>
      <c r="J63" s="354"/>
      <c r="K63" s="354"/>
      <c r="L63" s="354"/>
      <c r="M63" s="354"/>
      <c r="N63" s="354"/>
      <c r="O63" s="354"/>
      <c r="P63" s="354"/>
      <c r="Q63" s="355"/>
      <c r="R63" s="347"/>
      <c r="S63" s="348"/>
      <c r="T63" s="348"/>
      <c r="U63" s="348"/>
      <c r="V63" s="348"/>
      <c r="W63" s="348"/>
      <c r="X63" s="348"/>
      <c r="Y63" s="348"/>
      <c r="Z63" s="348"/>
      <c r="AA63" s="348"/>
      <c r="AB63" s="348"/>
      <c r="AC63" s="348"/>
      <c r="AD63" s="348"/>
      <c r="AE63" s="348"/>
      <c r="AF63" s="348"/>
      <c r="AG63" s="348"/>
      <c r="AH63" s="348"/>
      <c r="AI63" s="348"/>
      <c r="AJ63" s="348"/>
      <c r="AK63" s="349"/>
      <c r="AL63" s="46"/>
    </row>
    <row r="64" spans="1:40" ht="14.1" customHeight="1">
      <c r="A64" s="123"/>
      <c r="B64" s="44"/>
      <c r="C64" s="60" t="s">
        <v>193</v>
      </c>
      <c r="D64" s="49"/>
      <c r="E64" s="49"/>
      <c r="F64" s="49"/>
      <c r="G64" s="49"/>
      <c r="H64" s="130"/>
      <c r="I64" s="368"/>
      <c r="J64" s="369"/>
      <c r="K64" s="369"/>
      <c r="L64" s="369"/>
      <c r="M64" s="369"/>
      <c r="N64" s="369"/>
      <c r="O64" s="369"/>
      <c r="P64" s="369"/>
      <c r="Q64" s="370"/>
      <c r="R64" s="375"/>
      <c r="S64" s="376"/>
      <c r="T64" s="376"/>
      <c r="U64" s="376"/>
      <c r="V64" s="376"/>
      <c r="W64" s="376"/>
      <c r="X64" s="376"/>
      <c r="Y64" s="376"/>
      <c r="Z64" s="376"/>
      <c r="AA64" s="376"/>
      <c r="AB64" s="376"/>
      <c r="AC64" s="376"/>
      <c r="AD64" s="376"/>
      <c r="AE64" s="376"/>
      <c r="AF64" s="376"/>
      <c r="AG64" s="376"/>
      <c r="AH64" s="376"/>
      <c r="AI64" s="376"/>
      <c r="AJ64" s="376"/>
      <c r="AK64" s="377"/>
      <c r="AL64" s="46"/>
    </row>
    <row r="65" spans="1:40" ht="14.1" customHeight="1">
      <c r="A65" s="123"/>
      <c r="B65" s="44"/>
      <c r="C65" s="60" t="s">
        <v>194</v>
      </c>
      <c r="D65" s="49"/>
      <c r="E65" s="49"/>
      <c r="F65" s="49"/>
      <c r="G65" s="49"/>
      <c r="H65" s="130"/>
      <c r="I65" s="425" t="s">
        <v>59</v>
      </c>
      <c r="J65" s="426"/>
      <c r="K65" s="426"/>
      <c r="L65" s="426"/>
      <c r="M65" s="426"/>
      <c r="N65" s="426"/>
      <c r="O65" s="156"/>
      <c r="P65" s="156"/>
      <c r="Q65" s="157"/>
      <c r="R65" s="65"/>
      <c r="S65" s="160" t="s">
        <v>60</v>
      </c>
      <c r="T65" s="160"/>
      <c r="U65" s="160"/>
      <c r="V65" s="160"/>
      <c r="W65" s="160"/>
      <c r="X65" s="160"/>
      <c r="Y65" s="160"/>
      <c r="Z65" s="160"/>
      <c r="AA65" s="160" t="s">
        <v>61</v>
      </c>
      <c r="AB65" s="100"/>
      <c r="AC65" s="100"/>
      <c r="AD65" s="162"/>
      <c r="AE65" s="160"/>
      <c r="AF65" s="160"/>
      <c r="AG65" s="160"/>
      <c r="AH65" s="160"/>
      <c r="AI65" s="160"/>
      <c r="AJ65" s="160"/>
      <c r="AK65" s="163"/>
      <c r="AL65" s="77"/>
      <c r="AM65" s="49"/>
      <c r="AN65" s="49"/>
    </row>
    <row r="66" spans="1:40" ht="14.1" customHeight="1">
      <c r="A66" s="123"/>
      <c r="B66" s="44"/>
      <c r="C66" s="60"/>
      <c r="D66" s="49"/>
      <c r="E66" s="49"/>
      <c r="F66" s="49"/>
      <c r="G66" s="49"/>
      <c r="H66" s="130"/>
      <c r="I66" s="155"/>
      <c r="J66" s="156"/>
      <c r="K66" s="156"/>
      <c r="L66" s="156"/>
      <c r="M66" s="156"/>
      <c r="N66" s="156"/>
      <c r="O66" s="156"/>
      <c r="P66" s="156"/>
      <c r="Q66" s="157"/>
      <c r="R66" s="151" t="s">
        <v>182</v>
      </c>
      <c r="S66" s="151"/>
      <c r="T66" s="151"/>
      <c r="U66" s="151"/>
      <c r="V66" s="151"/>
      <c r="W66" s="151"/>
      <c r="X66" s="151"/>
      <c r="Y66" s="151"/>
      <c r="Z66" s="151"/>
      <c r="AA66" s="151"/>
      <c r="AB66" s="151"/>
      <c r="AC66" s="151"/>
      <c r="AD66" s="151"/>
      <c r="AE66" s="151"/>
      <c r="AF66" s="151"/>
      <c r="AG66" s="151"/>
      <c r="AH66" s="151"/>
      <c r="AI66" s="151"/>
      <c r="AJ66" s="151"/>
      <c r="AK66" s="152"/>
      <c r="AL66" s="46"/>
    </row>
    <row r="67" spans="1:40" ht="14.1" customHeight="1">
      <c r="A67" s="123"/>
      <c r="B67" s="44"/>
      <c r="C67" s="77"/>
      <c r="D67" s="51"/>
      <c r="E67" s="53"/>
      <c r="F67" s="134"/>
      <c r="G67" s="53"/>
      <c r="H67" s="135"/>
      <c r="I67" s="164" t="s">
        <v>198</v>
      </c>
      <c r="J67" s="148"/>
      <c r="K67" s="148"/>
      <c r="L67" s="148"/>
      <c r="M67" s="148"/>
      <c r="N67" s="148"/>
      <c r="O67" s="148"/>
      <c r="P67" s="148"/>
      <c r="Q67" s="149"/>
      <c r="R67" s="359"/>
      <c r="S67" s="360"/>
      <c r="T67" s="360"/>
      <c r="U67" s="360"/>
      <c r="V67" s="360"/>
      <c r="W67" s="360"/>
      <c r="X67" s="360"/>
      <c r="Y67" s="360"/>
      <c r="Z67" s="360"/>
      <c r="AA67" s="360"/>
      <c r="AB67" s="360"/>
      <c r="AC67" s="360"/>
      <c r="AD67" s="360"/>
      <c r="AE67" s="360"/>
      <c r="AF67" s="360"/>
      <c r="AG67" s="360"/>
      <c r="AH67" s="360"/>
      <c r="AI67" s="360"/>
      <c r="AJ67" s="360"/>
      <c r="AK67" s="361"/>
      <c r="AL67" s="46"/>
    </row>
    <row r="68" spans="1:40" ht="14.1" customHeight="1">
      <c r="A68" s="123"/>
      <c r="B68" s="44"/>
      <c r="C68" s="83"/>
      <c r="D68" s="83" t="s">
        <v>170</v>
      </c>
      <c r="E68" s="73"/>
      <c r="F68" s="73"/>
      <c r="G68" s="73"/>
      <c r="H68" s="128"/>
      <c r="I68" s="105"/>
      <c r="J68" s="106"/>
      <c r="K68" s="106"/>
      <c r="L68" s="106"/>
      <c r="M68" s="106"/>
      <c r="N68" s="106"/>
      <c r="O68" s="106"/>
      <c r="P68" s="106"/>
      <c r="Q68" s="121"/>
      <c r="R68" s="365"/>
      <c r="S68" s="366"/>
      <c r="T68" s="366"/>
      <c r="U68" s="366"/>
      <c r="V68" s="366"/>
      <c r="W68" s="366"/>
      <c r="X68" s="366"/>
      <c r="Y68" s="366"/>
      <c r="Z68" s="366"/>
      <c r="AA68" s="366"/>
      <c r="AB68" s="366"/>
      <c r="AC68" s="366"/>
      <c r="AD68" s="366"/>
      <c r="AE68" s="366"/>
      <c r="AF68" s="366"/>
      <c r="AG68" s="366"/>
      <c r="AH68" s="366"/>
      <c r="AI68" s="366"/>
      <c r="AJ68" s="366"/>
      <c r="AK68" s="367"/>
      <c r="AL68" s="46"/>
    </row>
    <row r="69" spans="1:40" s="46" customFormat="1" ht="9.9499999999999993" customHeight="1"/>
    <row r="70" spans="1:40" ht="17.25" customHeight="1">
      <c r="A70" s="123"/>
      <c r="B70" s="154" t="s">
        <v>157</v>
      </c>
      <c r="C70" s="122"/>
      <c r="D70" s="122"/>
      <c r="E70" s="122"/>
      <c r="F70" s="122"/>
      <c r="G70" s="122"/>
      <c r="H70" s="122"/>
      <c r="I70" s="122"/>
      <c r="J70" s="122"/>
      <c r="K70" s="122"/>
      <c r="L70" s="122"/>
      <c r="M70" s="122"/>
      <c r="N70" s="122"/>
      <c r="O70" s="122"/>
      <c r="P70" s="122"/>
      <c r="Q70" s="136"/>
      <c r="R70" s="136"/>
      <c r="S70" s="136"/>
      <c r="T70" s="136"/>
      <c r="U70" s="137"/>
      <c r="V70" s="137"/>
      <c r="W70" s="130"/>
      <c r="X70" s="137"/>
      <c r="Y70" s="137"/>
      <c r="Z70" s="137"/>
      <c r="AA70" s="137"/>
      <c r="AB70" s="137"/>
      <c r="AC70" s="137"/>
      <c r="AD70" s="137"/>
      <c r="AE70" s="137"/>
      <c r="AF70" s="137"/>
      <c r="AG70" s="46"/>
      <c r="AH70" s="46"/>
      <c r="AI70" s="46"/>
      <c r="AJ70" s="46"/>
      <c r="AK70" s="46"/>
      <c r="AL70" s="46"/>
    </row>
    <row r="71" spans="1:40">
      <c r="C71" s="329"/>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1"/>
    </row>
    <row r="72" spans="1:40">
      <c r="C72" s="332"/>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4"/>
    </row>
    <row r="73" spans="1:40">
      <c r="C73" s="332"/>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c r="AE73" s="333"/>
      <c r="AF73" s="333"/>
      <c r="AG73" s="333"/>
      <c r="AH73" s="333"/>
      <c r="AI73" s="333"/>
      <c r="AJ73" s="333"/>
      <c r="AK73" s="334"/>
    </row>
    <row r="74" spans="1:40">
      <c r="C74" s="33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4"/>
    </row>
    <row r="75" spans="1:40">
      <c r="C75" s="33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4"/>
    </row>
    <row r="76" spans="1:40">
      <c r="C76" s="332"/>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4"/>
    </row>
    <row r="77" spans="1:40">
      <c r="C77" s="332"/>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4"/>
    </row>
    <row r="78" spans="1:40">
      <c r="C78" s="33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4"/>
    </row>
    <row r="79" spans="1:40">
      <c r="C79" s="33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4"/>
    </row>
    <row r="80" spans="1:40">
      <c r="C80" s="332"/>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4"/>
    </row>
    <row r="81" spans="3:37">
      <c r="C81" s="332"/>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4"/>
    </row>
    <row r="82" spans="3:37">
      <c r="C82" s="332"/>
      <c r="D82" s="333"/>
      <c r="E82" s="333"/>
      <c r="F82" s="333"/>
      <c r="G82" s="333"/>
      <c r="H82" s="333"/>
      <c r="I82" s="333"/>
      <c r="J82" s="333"/>
      <c r="K82" s="333"/>
      <c r="L82" s="333"/>
      <c r="M82" s="333"/>
      <c r="N82" s="333"/>
      <c r="O82" s="333"/>
      <c r="P82" s="333"/>
      <c r="Q82" s="333"/>
      <c r="R82" s="333"/>
      <c r="S82" s="333"/>
      <c r="T82" s="333"/>
      <c r="U82" s="333"/>
      <c r="V82" s="333"/>
      <c r="W82" s="333"/>
      <c r="X82" s="333"/>
      <c r="Y82" s="333"/>
      <c r="Z82" s="333"/>
      <c r="AA82" s="333"/>
      <c r="AB82" s="333"/>
      <c r="AC82" s="333"/>
      <c r="AD82" s="333"/>
      <c r="AE82" s="333"/>
      <c r="AF82" s="333"/>
      <c r="AG82" s="333"/>
      <c r="AH82" s="333"/>
      <c r="AI82" s="333"/>
      <c r="AJ82" s="333"/>
      <c r="AK82" s="334"/>
    </row>
    <row r="83" spans="3:37">
      <c r="C83" s="335"/>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c r="AK83" s="337"/>
    </row>
  </sheetData>
  <mergeCells count="48">
    <mergeCell ref="C71:AK83"/>
    <mergeCell ref="R15:AK16"/>
    <mergeCell ref="R21:AK22"/>
    <mergeCell ref="R27:AK28"/>
    <mergeCell ref="R33:AK34"/>
    <mergeCell ref="R39:AK40"/>
    <mergeCell ref="I39:Q40"/>
    <mergeCell ref="I33:Q34"/>
    <mergeCell ref="R45:AK46"/>
    <mergeCell ref="R51:AK52"/>
    <mergeCell ref="R57:AK58"/>
    <mergeCell ref="R67:AK68"/>
    <mergeCell ref="I51:Q52"/>
    <mergeCell ref="R55:AK56"/>
    <mergeCell ref="I57:Q58"/>
    <mergeCell ref="I53:N53"/>
    <mergeCell ref="R12:AK14"/>
    <mergeCell ref="I5:Q6"/>
    <mergeCell ref="R6:AK6"/>
    <mergeCell ref="R7:AK8"/>
    <mergeCell ref="R9:AK11"/>
    <mergeCell ref="I9:M9"/>
    <mergeCell ref="A1:AK1"/>
    <mergeCell ref="C3:H4"/>
    <mergeCell ref="I3:Q4"/>
    <mergeCell ref="R3:AK4"/>
    <mergeCell ref="I7:Q8"/>
    <mergeCell ref="R61:AK62"/>
    <mergeCell ref="I63:Q64"/>
    <mergeCell ref="I59:N59"/>
    <mergeCell ref="I65:N65"/>
    <mergeCell ref="R63:AK64"/>
    <mergeCell ref="R37:AK38"/>
    <mergeCell ref="I45:Q46"/>
    <mergeCell ref="R49:AK50"/>
    <mergeCell ref="I15:Q16"/>
    <mergeCell ref="R19:AK20"/>
    <mergeCell ref="R43:AK44"/>
    <mergeCell ref="I29:N29"/>
    <mergeCell ref="I35:N35"/>
    <mergeCell ref="I41:N41"/>
    <mergeCell ref="I47:N47"/>
    <mergeCell ref="R25:AK26"/>
    <mergeCell ref="I23:N23"/>
    <mergeCell ref="I27:Q28"/>
    <mergeCell ref="I17:N17"/>
    <mergeCell ref="R31:AK32"/>
    <mergeCell ref="I21:Q22"/>
  </mergeCells>
  <phoneticPr fontId="2"/>
  <pageMargins left="0.31" right="0.3" top="0.4" bottom="0.39" header="0.51200000000000001" footer="0.51200000000000001"/>
  <pageSetup paperSize="9" orientation="portrait"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20" r:id="rId4" name="Check Box 28">
              <controlPr defaultSize="0" autoFill="0" autoLine="0" autoPict="0">
                <anchor moveWithCells="1">
                  <from>
                    <xdr:col>4</xdr:col>
                    <xdr:colOff>0</xdr:colOff>
                    <xdr:row>3</xdr:row>
                    <xdr:rowOff>152400</xdr:rowOff>
                  </from>
                  <to>
                    <xdr:col>5</xdr:col>
                    <xdr:colOff>104775</xdr:colOff>
                    <xdr:row>5</xdr:row>
                    <xdr:rowOff>19050</xdr:rowOff>
                  </to>
                </anchor>
              </controlPr>
            </control>
          </mc:Choice>
        </mc:AlternateContent>
        <mc:AlternateContent xmlns:mc="http://schemas.openxmlformats.org/markup-compatibility/2006">
          <mc:Choice Requires="x14">
            <control shapeId="8223" r:id="rId5" name="Check Box 31">
              <controlPr defaultSize="0" autoFill="0" autoLine="0" autoPict="0">
                <anchor moveWithCells="1">
                  <from>
                    <xdr:col>4</xdr:col>
                    <xdr:colOff>0</xdr:colOff>
                    <xdr:row>6</xdr:row>
                    <xdr:rowOff>0</xdr:rowOff>
                  </from>
                  <to>
                    <xdr:col>5</xdr:col>
                    <xdr:colOff>104775</xdr:colOff>
                    <xdr:row>7</xdr:row>
                    <xdr:rowOff>38100</xdr:rowOff>
                  </to>
                </anchor>
              </controlPr>
            </control>
          </mc:Choice>
        </mc:AlternateContent>
        <mc:AlternateContent xmlns:mc="http://schemas.openxmlformats.org/markup-compatibility/2006">
          <mc:Choice Requires="x14">
            <control shapeId="8224" r:id="rId6" name="Check Box 32">
              <controlPr defaultSize="0" autoFill="0" autoLine="0" autoPict="0">
                <anchor moveWithCells="1">
                  <from>
                    <xdr:col>4</xdr:col>
                    <xdr:colOff>0</xdr:colOff>
                    <xdr:row>20</xdr:row>
                    <xdr:rowOff>0</xdr:rowOff>
                  </from>
                  <to>
                    <xdr:col>5</xdr:col>
                    <xdr:colOff>104775</xdr:colOff>
                    <xdr:row>21</xdr:row>
                    <xdr:rowOff>38100</xdr:rowOff>
                  </to>
                </anchor>
              </controlPr>
            </control>
          </mc:Choice>
        </mc:AlternateContent>
        <mc:AlternateContent xmlns:mc="http://schemas.openxmlformats.org/markup-compatibility/2006">
          <mc:Choice Requires="x14">
            <control shapeId="8239" r:id="rId7" name="Check Box 47">
              <controlPr defaultSize="0" autoFill="0" autoLine="0" autoPict="0">
                <anchor moveWithCells="1">
                  <from>
                    <xdr:col>4</xdr:col>
                    <xdr:colOff>0</xdr:colOff>
                    <xdr:row>13</xdr:row>
                    <xdr:rowOff>161925</xdr:rowOff>
                  </from>
                  <to>
                    <xdr:col>5</xdr:col>
                    <xdr:colOff>104775</xdr:colOff>
                    <xdr:row>15</xdr:row>
                    <xdr:rowOff>28575</xdr:rowOff>
                  </to>
                </anchor>
              </controlPr>
            </control>
          </mc:Choice>
        </mc:AlternateContent>
        <mc:AlternateContent xmlns:mc="http://schemas.openxmlformats.org/markup-compatibility/2006">
          <mc:Choice Requires="x14">
            <control shapeId="8240" r:id="rId8" name="Check Box 48">
              <controlPr defaultSize="0" autoFill="0" autoLine="0" autoPict="0">
                <anchor moveWithCells="1">
                  <from>
                    <xdr:col>9</xdr:col>
                    <xdr:colOff>0</xdr:colOff>
                    <xdr:row>9</xdr:row>
                    <xdr:rowOff>161925</xdr:rowOff>
                  </from>
                  <to>
                    <xdr:col>10</xdr:col>
                    <xdr:colOff>104775</xdr:colOff>
                    <xdr:row>11</xdr:row>
                    <xdr:rowOff>28575</xdr:rowOff>
                  </to>
                </anchor>
              </controlPr>
            </control>
          </mc:Choice>
        </mc:AlternateContent>
        <mc:AlternateContent xmlns:mc="http://schemas.openxmlformats.org/markup-compatibility/2006">
          <mc:Choice Requires="x14">
            <control shapeId="8241" r:id="rId9" name="Check Box 49">
              <controlPr defaultSize="0" autoFill="0" autoLine="0" autoPict="0">
                <anchor moveWithCells="1">
                  <from>
                    <xdr:col>9</xdr:col>
                    <xdr:colOff>0</xdr:colOff>
                    <xdr:row>8</xdr:row>
                    <xdr:rowOff>161925</xdr:rowOff>
                  </from>
                  <to>
                    <xdr:col>10</xdr:col>
                    <xdr:colOff>104775</xdr:colOff>
                    <xdr:row>10</xdr:row>
                    <xdr:rowOff>28575</xdr:rowOff>
                  </to>
                </anchor>
              </controlPr>
            </control>
          </mc:Choice>
        </mc:AlternateContent>
        <mc:AlternateContent xmlns:mc="http://schemas.openxmlformats.org/markup-compatibility/2006">
          <mc:Choice Requires="x14">
            <control shapeId="8242" r:id="rId10" name="Check Box 50">
              <controlPr defaultSize="0" autoFill="0" autoLine="0" autoPict="0">
                <anchor moveWithCells="1">
                  <from>
                    <xdr:col>9</xdr:col>
                    <xdr:colOff>0</xdr:colOff>
                    <xdr:row>9</xdr:row>
                    <xdr:rowOff>161925</xdr:rowOff>
                  </from>
                  <to>
                    <xdr:col>10</xdr:col>
                    <xdr:colOff>104775</xdr:colOff>
                    <xdr:row>11</xdr:row>
                    <xdr:rowOff>28575</xdr:rowOff>
                  </to>
                </anchor>
              </controlPr>
            </control>
          </mc:Choice>
        </mc:AlternateContent>
        <mc:AlternateContent xmlns:mc="http://schemas.openxmlformats.org/markup-compatibility/2006">
          <mc:Choice Requires="x14">
            <control shapeId="8243" r:id="rId11" name="Check Box 51">
              <controlPr defaultSize="0" autoFill="0" autoLine="0" autoPict="0">
                <anchor moveWithCells="1">
                  <from>
                    <xdr:col>9</xdr:col>
                    <xdr:colOff>0</xdr:colOff>
                    <xdr:row>10</xdr:row>
                    <xdr:rowOff>0</xdr:rowOff>
                  </from>
                  <to>
                    <xdr:col>10</xdr:col>
                    <xdr:colOff>104775</xdr:colOff>
                    <xdr:row>11</xdr:row>
                    <xdr:rowOff>38100</xdr:rowOff>
                  </to>
                </anchor>
              </controlPr>
            </control>
          </mc:Choice>
        </mc:AlternateContent>
        <mc:AlternateContent xmlns:mc="http://schemas.openxmlformats.org/markup-compatibility/2006">
          <mc:Choice Requires="x14">
            <control shapeId="8246" r:id="rId12" name="Check Box 54">
              <controlPr defaultSize="0" autoFill="0" autoLine="0" autoPict="0">
                <anchor moveWithCells="1">
                  <from>
                    <xdr:col>4</xdr:col>
                    <xdr:colOff>0</xdr:colOff>
                    <xdr:row>26</xdr:row>
                    <xdr:rowOff>0</xdr:rowOff>
                  </from>
                  <to>
                    <xdr:col>5</xdr:col>
                    <xdr:colOff>104775</xdr:colOff>
                    <xdr:row>27</xdr:row>
                    <xdr:rowOff>38100</xdr:rowOff>
                  </to>
                </anchor>
              </controlPr>
            </control>
          </mc:Choice>
        </mc:AlternateContent>
        <mc:AlternateContent xmlns:mc="http://schemas.openxmlformats.org/markup-compatibility/2006">
          <mc:Choice Requires="x14">
            <control shapeId="8249" r:id="rId13" name="Check Box 57">
              <controlPr defaultSize="0" autoFill="0" autoLine="0" autoPict="0">
                <anchor moveWithCells="1">
                  <from>
                    <xdr:col>4</xdr:col>
                    <xdr:colOff>0</xdr:colOff>
                    <xdr:row>32</xdr:row>
                    <xdr:rowOff>0</xdr:rowOff>
                  </from>
                  <to>
                    <xdr:col>5</xdr:col>
                    <xdr:colOff>104775</xdr:colOff>
                    <xdr:row>33</xdr:row>
                    <xdr:rowOff>38100</xdr:rowOff>
                  </to>
                </anchor>
              </controlPr>
            </control>
          </mc:Choice>
        </mc:AlternateContent>
        <mc:AlternateContent xmlns:mc="http://schemas.openxmlformats.org/markup-compatibility/2006">
          <mc:Choice Requires="x14">
            <control shapeId="8253" r:id="rId14" name="Check Box 61">
              <controlPr defaultSize="0" autoFill="0" autoLine="0" autoPict="0">
                <anchor moveWithCells="1">
                  <from>
                    <xdr:col>4</xdr:col>
                    <xdr:colOff>0</xdr:colOff>
                    <xdr:row>38</xdr:row>
                    <xdr:rowOff>0</xdr:rowOff>
                  </from>
                  <to>
                    <xdr:col>5</xdr:col>
                    <xdr:colOff>104775</xdr:colOff>
                    <xdr:row>39</xdr:row>
                    <xdr:rowOff>38100</xdr:rowOff>
                  </to>
                </anchor>
              </controlPr>
            </control>
          </mc:Choice>
        </mc:AlternateContent>
        <mc:AlternateContent xmlns:mc="http://schemas.openxmlformats.org/markup-compatibility/2006">
          <mc:Choice Requires="x14">
            <control shapeId="8256" r:id="rId15" name="Check Box 64">
              <controlPr defaultSize="0" autoFill="0" autoLine="0" autoPict="0">
                <anchor moveWithCells="1">
                  <from>
                    <xdr:col>4</xdr:col>
                    <xdr:colOff>0</xdr:colOff>
                    <xdr:row>44</xdr:row>
                    <xdr:rowOff>0</xdr:rowOff>
                  </from>
                  <to>
                    <xdr:col>5</xdr:col>
                    <xdr:colOff>104775</xdr:colOff>
                    <xdr:row>45</xdr:row>
                    <xdr:rowOff>38100</xdr:rowOff>
                  </to>
                </anchor>
              </controlPr>
            </control>
          </mc:Choice>
        </mc:AlternateContent>
        <mc:AlternateContent xmlns:mc="http://schemas.openxmlformats.org/markup-compatibility/2006">
          <mc:Choice Requires="x14">
            <control shapeId="8259" r:id="rId16" name="Check Box 67">
              <controlPr defaultSize="0" autoFill="0" autoLine="0" autoPict="0">
                <anchor moveWithCells="1">
                  <from>
                    <xdr:col>4</xdr:col>
                    <xdr:colOff>0</xdr:colOff>
                    <xdr:row>50</xdr:row>
                    <xdr:rowOff>0</xdr:rowOff>
                  </from>
                  <to>
                    <xdr:col>5</xdr:col>
                    <xdr:colOff>104775</xdr:colOff>
                    <xdr:row>51</xdr:row>
                    <xdr:rowOff>38100</xdr:rowOff>
                  </to>
                </anchor>
              </controlPr>
            </control>
          </mc:Choice>
        </mc:AlternateContent>
        <mc:AlternateContent xmlns:mc="http://schemas.openxmlformats.org/markup-compatibility/2006">
          <mc:Choice Requires="x14">
            <control shapeId="8262" r:id="rId17" name="Check Box 70">
              <controlPr defaultSize="0" autoFill="0" autoLine="0" autoPict="0">
                <anchor moveWithCells="1">
                  <from>
                    <xdr:col>4</xdr:col>
                    <xdr:colOff>0</xdr:colOff>
                    <xdr:row>56</xdr:row>
                    <xdr:rowOff>0</xdr:rowOff>
                  </from>
                  <to>
                    <xdr:col>5</xdr:col>
                    <xdr:colOff>104775</xdr:colOff>
                    <xdr:row>57</xdr:row>
                    <xdr:rowOff>38100</xdr:rowOff>
                  </to>
                </anchor>
              </controlPr>
            </control>
          </mc:Choice>
        </mc:AlternateContent>
        <mc:AlternateContent xmlns:mc="http://schemas.openxmlformats.org/markup-compatibility/2006">
          <mc:Choice Requires="x14">
            <control shapeId="8265" r:id="rId18" name="Check Box 73">
              <controlPr defaultSize="0" autoFill="0" autoLine="0" autoPict="0">
                <anchor moveWithCells="1">
                  <from>
                    <xdr:col>4</xdr:col>
                    <xdr:colOff>0</xdr:colOff>
                    <xdr:row>62</xdr:row>
                    <xdr:rowOff>0</xdr:rowOff>
                  </from>
                  <to>
                    <xdr:col>5</xdr:col>
                    <xdr:colOff>104775</xdr:colOff>
                    <xdr:row>63</xdr:row>
                    <xdr:rowOff>38100</xdr:rowOff>
                  </to>
                </anchor>
              </controlPr>
            </control>
          </mc:Choice>
        </mc:AlternateContent>
        <mc:AlternateContent xmlns:mc="http://schemas.openxmlformats.org/markup-compatibility/2006">
          <mc:Choice Requires="x14">
            <control shapeId="8268" r:id="rId19" name="Check Box 76">
              <controlPr defaultSize="0" autoFill="0" autoLine="0" autoPict="0">
                <anchor moveWithCells="1">
                  <from>
                    <xdr:col>17</xdr:col>
                    <xdr:colOff>0</xdr:colOff>
                    <xdr:row>15</xdr:row>
                    <xdr:rowOff>152400</xdr:rowOff>
                  </from>
                  <to>
                    <xdr:col>18</xdr:col>
                    <xdr:colOff>104775</xdr:colOff>
                    <xdr:row>17</xdr:row>
                    <xdr:rowOff>19050</xdr:rowOff>
                  </to>
                </anchor>
              </controlPr>
            </control>
          </mc:Choice>
        </mc:AlternateContent>
        <mc:AlternateContent xmlns:mc="http://schemas.openxmlformats.org/markup-compatibility/2006">
          <mc:Choice Requires="x14">
            <control shapeId="8269" r:id="rId20" name="Check Box 77">
              <controlPr defaultSize="0" autoFill="0" autoLine="0" autoPict="0">
                <anchor moveWithCells="1">
                  <from>
                    <xdr:col>25</xdr:col>
                    <xdr:colOff>9525</xdr:colOff>
                    <xdr:row>15</xdr:row>
                    <xdr:rowOff>152400</xdr:rowOff>
                  </from>
                  <to>
                    <xdr:col>26</xdr:col>
                    <xdr:colOff>114300</xdr:colOff>
                    <xdr:row>17</xdr:row>
                    <xdr:rowOff>19050</xdr:rowOff>
                  </to>
                </anchor>
              </controlPr>
            </control>
          </mc:Choice>
        </mc:AlternateContent>
        <mc:AlternateContent xmlns:mc="http://schemas.openxmlformats.org/markup-compatibility/2006">
          <mc:Choice Requires="x14">
            <control shapeId="8270" r:id="rId21" name="Check Box 78">
              <controlPr defaultSize="0" autoFill="0" autoLine="0" autoPict="0">
                <anchor moveWithCells="1">
                  <from>
                    <xdr:col>17</xdr:col>
                    <xdr:colOff>0</xdr:colOff>
                    <xdr:row>21</xdr:row>
                    <xdr:rowOff>152400</xdr:rowOff>
                  </from>
                  <to>
                    <xdr:col>18</xdr:col>
                    <xdr:colOff>104775</xdr:colOff>
                    <xdr:row>23</xdr:row>
                    <xdr:rowOff>19050</xdr:rowOff>
                  </to>
                </anchor>
              </controlPr>
            </control>
          </mc:Choice>
        </mc:AlternateContent>
        <mc:AlternateContent xmlns:mc="http://schemas.openxmlformats.org/markup-compatibility/2006">
          <mc:Choice Requires="x14">
            <control shapeId="8271" r:id="rId22" name="Check Box 79">
              <controlPr defaultSize="0" autoFill="0" autoLine="0" autoPict="0">
                <anchor moveWithCells="1">
                  <from>
                    <xdr:col>25</xdr:col>
                    <xdr:colOff>9525</xdr:colOff>
                    <xdr:row>21</xdr:row>
                    <xdr:rowOff>152400</xdr:rowOff>
                  </from>
                  <to>
                    <xdr:col>26</xdr:col>
                    <xdr:colOff>114300</xdr:colOff>
                    <xdr:row>23</xdr:row>
                    <xdr:rowOff>19050</xdr:rowOff>
                  </to>
                </anchor>
              </controlPr>
            </control>
          </mc:Choice>
        </mc:AlternateContent>
        <mc:AlternateContent xmlns:mc="http://schemas.openxmlformats.org/markup-compatibility/2006">
          <mc:Choice Requires="x14">
            <control shapeId="8272" r:id="rId23" name="Check Box 80">
              <controlPr defaultSize="0" autoFill="0" autoLine="0" autoPict="0">
                <anchor moveWithCells="1">
                  <from>
                    <xdr:col>17</xdr:col>
                    <xdr:colOff>0</xdr:colOff>
                    <xdr:row>27</xdr:row>
                    <xdr:rowOff>152400</xdr:rowOff>
                  </from>
                  <to>
                    <xdr:col>18</xdr:col>
                    <xdr:colOff>104775</xdr:colOff>
                    <xdr:row>29</xdr:row>
                    <xdr:rowOff>19050</xdr:rowOff>
                  </to>
                </anchor>
              </controlPr>
            </control>
          </mc:Choice>
        </mc:AlternateContent>
        <mc:AlternateContent xmlns:mc="http://schemas.openxmlformats.org/markup-compatibility/2006">
          <mc:Choice Requires="x14">
            <control shapeId="8273" r:id="rId24" name="Check Box 81">
              <controlPr defaultSize="0" autoFill="0" autoLine="0" autoPict="0">
                <anchor moveWithCells="1">
                  <from>
                    <xdr:col>25</xdr:col>
                    <xdr:colOff>9525</xdr:colOff>
                    <xdr:row>27</xdr:row>
                    <xdr:rowOff>152400</xdr:rowOff>
                  </from>
                  <to>
                    <xdr:col>26</xdr:col>
                    <xdr:colOff>114300</xdr:colOff>
                    <xdr:row>29</xdr:row>
                    <xdr:rowOff>19050</xdr:rowOff>
                  </to>
                </anchor>
              </controlPr>
            </control>
          </mc:Choice>
        </mc:AlternateContent>
        <mc:AlternateContent xmlns:mc="http://schemas.openxmlformats.org/markup-compatibility/2006">
          <mc:Choice Requires="x14">
            <control shapeId="8274" r:id="rId25" name="Check Box 82">
              <controlPr defaultSize="0" autoFill="0" autoLine="0" autoPict="0">
                <anchor moveWithCells="1">
                  <from>
                    <xdr:col>17</xdr:col>
                    <xdr:colOff>0</xdr:colOff>
                    <xdr:row>33</xdr:row>
                    <xdr:rowOff>152400</xdr:rowOff>
                  </from>
                  <to>
                    <xdr:col>18</xdr:col>
                    <xdr:colOff>104775</xdr:colOff>
                    <xdr:row>35</xdr:row>
                    <xdr:rowOff>19050</xdr:rowOff>
                  </to>
                </anchor>
              </controlPr>
            </control>
          </mc:Choice>
        </mc:AlternateContent>
        <mc:AlternateContent xmlns:mc="http://schemas.openxmlformats.org/markup-compatibility/2006">
          <mc:Choice Requires="x14">
            <control shapeId="8275" r:id="rId26" name="Check Box 83">
              <controlPr defaultSize="0" autoFill="0" autoLine="0" autoPict="0">
                <anchor moveWithCells="1">
                  <from>
                    <xdr:col>25</xdr:col>
                    <xdr:colOff>9525</xdr:colOff>
                    <xdr:row>33</xdr:row>
                    <xdr:rowOff>152400</xdr:rowOff>
                  </from>
                  <to>
                    <xdr:col>26</xdr:col>
                    <xdr:colOff>114300</xdr:colOff>
                    <xdr:row>35</xdr:row>
                    <xdr:rowOff>19050</xdr:rowOff>
                  </to>
                </anchor>
              </controlPr>
            </control>
          </mc:Choice>
        </mc:AlternateContent>
        <mc:AlternateContent xmlns:mc="http://schemas.openxmlformats.org/markup-compatibility/2006">
          <mc:Choice Requires="x14">
            <control shapeId="8276" r:id="rId27" name="Check Box 84">
              <controlPr defaultSize="0" autoFill="0" autoLine="0" autoPict="0">
                <anchor moveWithCells="1">
                  <from>
                    <xdr:col>17</xdr:col>
                    <xdr:colOff>0</xdr:colOff>
                    <xdr:row>39</xdr:row>
                    <xdr:rowOff>152400</xdr:rowOff>
                  </from>
                  <to>
                    <xdr:col>18</xdr:col>
                    <xdr:colOff>104775</xdr:colOff>
                    <xdr:row>41</xdr:row>
                    <xdr:rowOff>19050</xdr:rowOff>
                  </to>
                </anchor>
              </controlPr>
            </control>
          </mc:Choice>
        </mc:AlternateContent>
        <mc:AlternateContent xmlns:mc="http://schemas.openxmlformats.org/markup-compatibility/2006">
          <mc:Choice Requires="x14">
            <control shapeId="8277" r:id="rId28" name="Check Box 85">
              <controlPr defaultSize="0" autoFill="0" autoLine="0" autoPict="0">
                <anchor moveWithCells="1">
                  <from>
                    <xdr:col>25</xdr:col>
                    <xdr:colOff>9525</xdr:colOff>
                    <xdr:row>39</xdr:row>
                    <xdr:rowOff>152400</xdr:rowOff>
                  </from>
                  <to>
                    <xdr:col>26</xdr:col>
                    <xdr:colOff>114300</xdr:colOff>
                    <xdr:row>41</xdr:row>
                    <xdr:rowOff>19050</xdr:rowOff>
                  </to>
                </anchor>
              </controlPr>
            </control>
          </mc:Choice>
        </mc:AlternateContent>
        <mc:AlternateContent xmlns:mc="http://schemas.openxmlformats.org/markup-compatibility/2006">
          <mc:Choice Requires="x14">
            <control shapeId="8278" r:id="rId29" name="Check Box 86">
              <controlPr defaultSize="0" autoFill="0" autoLine="0" autoPict="0">
                <anchor moveWithCells="1">
                  <from>
                    <xdr:col>17</xdr:col>
                    <xdr:colOff>0</xdr:colOff>
                    <xdr:row>45</xdr:row>
                    <xdr:rowOff>152400</xdr:rowOff>
                  </from>
                  <to>
                    <xdr:col>18</xdr:col>
                    <xdr:colOff>104775</xdr:colOff>
                    <xdr:row>47</xdr:row>
                    <xdr:rowOff>19050</xdr:rowOff>
                  </to>
                </anchor>
              </controlPr>
            </control>
          </mc:Choice>
        </mc:AlternateContent>
        <mc:AlternateContent xmlns:mc="http://schemas.openxmlformats.org/markup-compatibility/2006">
          <mc:Choice Requires="x14">
            <control shapeId="8279" r:id="rId30" name="Check Box 87">
              <controlPr defaultSize="0" autoFill="0" autoLine="0" autoPict="0">
                <anchor moveWithCells="1">
                  <from>
                    <xdr:col>25</xdr:col>
                    <xdr:colOff>9525</xdr:colOff>
                    <xdr:row>45</xdr:row>
                    <xdr:rowOff>152400</xdr:rowOff>
                  </from>
                  <to>
                    <xdr:col>26</xdr:col>
                    <xdr:colOff>114300</xdr:colOff>
                    <xdr:row>47</xdr:row>
                    <xdr:rowOff>19050</xdr:rowOff>
                  </to>
                </anchor>
              </controlPr>
            </control>
          </mc:Choice>
        </mc:AlternateContent>
        <mc:AlternateContent xmlns:mc="http://schemas.openxmlformats.org/markup-compatibility/2006">
          <mc:Choice Requires="x14">
            <control shapeId="8280" r:id="rId31" name="Check Box 88">
              <controlPr defaultSize="0" autoFill="0" autoLine="0" autoPict="0">
                <anchor moveWithCells="1">
                  <from>
                    <xdr:col>17</xdr:col>
                    <xdr:colOff>0</xdr:colOff>
                    <xdr:row>51</xdr:row>
                    <xdr:rowOff>152400</xdr:rowOff>
                  </from>
                  <to>
                    <xdr:col>18</xdr:col>
                    <xdr:colOff>104775</xdr:colOff>
                    <xdr:row>53</xdr:row>
                    <xdr:rowOff>19050</xdr:rowOff>
                  </to>
                </anchor>
              </controlPr>
            </control>
          </mc:Choice>
        </mc:AlternateContent>
        <mc:AlternateContent xmlns:mc="http://schemas.openxmlformats.org/markup-compatibility/2006">
          <mc:Choice Requires="x14">
            <control shapeId="8281" r:id="rId32" name="Check Box 89">
              <controlPr defaultSize="0" autoFill="0" autoLine="0" autoPict="0">
                <anchor moveWithCells="1">
                  <from>
                    <xdr:col>25</xdr:col>
                    <xdr:colOff>9525</xdr:colOff>
                    <xdr:row>51</xdr:row>
                    <xdr:rowOff>152400</xdr:rowOff>
                  </from>
                  <to>
                    <xdr:col>26</xdr:col>
                    <xdr:colOff>114300</xdr:colOff>
                    <xdr:row>53</xdr:row>
                    <xdr:rowOff>19050</xdr:rowOff>
                  </to>
                </anchor>
              </controlPr>
            </control>
          </mc:Choice>
        </mc:AlternateContent>
        <mc:AlternateContent xmlns:mc="http://schemas.openxmlformats.org/markup-compatibility/2006">
          <mc:Choice Requires="x14">
            <control shapeId="8282" r:id="rId33" name="Check Box 90">
              <controlPr defaultSize="0" autoFill="0" autoLine="0" autoPict="0">
                <anchor moveWithCells="1">
                  <from>
                    <xdr:col>17</xdr:col>
                    <xdr:colOff>0</xdr:colOff>
                    <xdr:row>57</xdr:row>
                    <xdr:rowOff>152400</xdr:rowOff>
                  </from>
                  <to>
                    <xdr:col>18</xdr:col>
                    <xdr:colOff>104775</xdr:colOff>
                    <xdr:row>59</xdr:row>
                    <xdr:rowOff>19050</xdr:rowOff>
                  </to>
                </anchor>
              </controlPr>
            </control>
          </mc:Choice>
        </mc:AlternateContent>
        <mc:AlternateContent xmlns:mc="http://schemas.openxmlformats.org/markup-compatibility/2006">
          <mc:Choice Requires="x14">
            <control shapeId="8283" r:id="rId34" name="Check Box 91">
              <controlPr defaultSize="0" autoFill="0" autoLine="0" autoPict="0">
                <anchor moveWithCells="1">
                  <from>
                    <xdr:col>25</xdr:col>
                    <xdr:colOff>9525</xdr:colOff>
                    <xdr:row>57</xdr:row>
                    <xdr:rowOff>152400</xdr:rowOff>
                  </from>
                  <to>
                    <xdr:col>26</xdr:col>
                    <xdr:colOff>114300</xdr:colOff>
                    <xdr:row>59</xdr:row>
                    <xdr:rowOff>19050</xdr:rowOff>
                  </to>
                </anchor>
              </controlPr>
            </control>
          </mc:Choice>
        </mc:AlternateContent>
        <mc:AlternateContent xmlns:mc="http://schemas.openxmlformats.org/markup-compatibility/2006">
          <mc:Choice Requires="x14">
            <control shapeId="8284" r:id="rId35" name="Check Box 92">
              <controlPr defaultSize="0" autoFill="0" autoLine="0" autoPict="0">
                <anchor moveWithCells="1">
                  <from>
                    <xdr:col>17</xdr:col>
                    <xdr:colOff>0</xdr:colOff>
                    <xdr:row>63</xdr:row>
                    <xdr:rowOff>152400</xdr:rowOff>
                  </from>
                  <to>
                    <xdr:col>18</xdr:col>
                    <xdr:colOff>104775</xdr:colOff>
                    <xdr:row>65</xdr:row>
                    <xdr:rowOff>19050</xdr:rowOff>
                  </to>
                </anchor>
              </controlPr>
            </control>
          </mc:Choice>
        </mc:AlternateContent>
        <mc:AlternateContent xmlns:mc="http://schemas.openxmlformats.org/markup-compatibility/2006">
          <mc:Choice Requires="x14">
            <control shapeId="8285" r:id="rId36" name="Check Box 93">
              <controlPr defaultSize="0" autoFill="0" autoLine="0" autoPict="0">
                <anchor moveWithCells="1">
                  <from>
                    <xdr:col>25</xdr:col>
                    <xdr:colOff>9525</xdr:colOff>
                    <xdr:row>63</xdr:row>
                    <xdr:rowOff>152400</xdr:rowOff>
                  </from>
                  <to>
                    <xdr:col>26</xdr:col>
                    <xdr:colOff>114300</xdr:colOff>
                    <xdr:row>65</xdr:row>
                    <xdr:rowOff>19050</xdr:rowOff>
                  </to>
                </anchor>
              </controlPr>
            </control>
          </mc:Choice>
        </mc:AlternateContent>
        <mc:AlternateContent xmlns:mc="http://schemas.openxmlformats.org/markup-compatibility/2006">
          <mc:Choice Requires="x14">
            <control shapeId="8287" r:id="rId37" name="Check Box 95">
              <controlPr defaultSize="0" autoFill="0" autoLine="0" autoPict="0">
                <anchor moveWithCells="1">
                  <from>
                    <xdr:col>5</xdr:col>
                    <xdr:colOff>9525</xdr:colOff>
                    <xdr:row>10</xdr:row>
                    <xdr:rowOff>152400</xdr:rowOff>
                  </from>
                  <to>
                    <xdr:col>6</xdr:col>
                    <xdr:colOff>114300</xdr:colOff>
                    <xdr:row>12</xdr:row>
                    <xdr:rowOff>19050</xdr:rowOff>
                  </to>
                </anchor>
              </controlPr>
            </control>
          </mc:Choice>
        </mc:AlternateContent>
        <mc:AlternateContent xmlns:mc="http://schemas.openxmlformats.org/markup-compatibility/2006">
          <mc:Choice Requires="x14">
            <control shapeId="8288" r:id="rId38" name="Check Box 96">
              <controlPr defaultSize="0" autoFill="0" autoLine="0" autoPict="0">
                <anchor moveWithCells="1">
                  <from>
                    <xdr:col>5</xdr:col>
                    <xdr:colOff>9525</xdr:colOff>
                    <xdr:row>17</xdr:row>
                    <xdr:rowOff>152400</xdr:rowOff>
                  </from>
                  <to>
                    <xdr:col>6</xdr:col>
                    <xdr:colOff>114300</xdr:colOff>
                    <xdr:row>19</xdr:row>
                    <xdr:rowOff>19050</xdr:rowOff>
                  </to>
                </anchor>
              </controlPr>
            </control>
          </mc:Choice>
        </mc:AlternateContent>
        <mc:AlternateContent xmlns:mc="http://schemas.openxmlformats.org/markup-compatibility/2006">
          <mc:Choice Requires="x14">
            <control shapeId="8289" r:id="rId39" name="Check Box 97">
              <controlPr defaultSize="0" autoFill="0" autoLine="0" autoPict="0">
                <anchor moveWithCells="1">
                  <from>
                    <xdr:col>5</xdr:col>
                    <xdr:colOff>9525</xdr:colOff>
                    <xdr:row>23</xdr:row>
                    <xdr:rowOff>152400</xdr:rowOff>
                  </from>
                  <to>
                    <xdr:col>6</xdr:col>
                    <xdr:colOff>114300</xdr:colOff>
                    <xdr:row>25</xdr:row>
                    <xdr:rowOff>19050</xdr:rowOff>
                  </to>
                </anchor>
              </controlPr>
            </control>
          </mc:Choice>
        </mc:AlternateContent>
        <mc:AlternateContent xmlns:mc="http://schemas.openxmlformats.org/markup-compatibility/2006">
          <mc:Choice Requires="x14">
            <control shapeId="8290" r:id="rId40" name="Check Box 98">
              <controlPr defaultSize="0" autoFill="0" autoLine="0" autoPict="0">
                <anchor moveWithCells="1">
                  <from>
                    <xdr:col>5</xdr:col>
                    <xdr:colOff>9525</xdr:colOff>
                    <xdr:row>29</xdr:row>
                    <xdr:rowOff>152400</xdr:rowOff>
                  </from>
                  <to>
                    <xdr:col>6</xdr:col>
                    <xdr:colOff>114300</xdr:colOff>
                    <xdr:row>31</xdr:row>
                    <xdr:rowOff>19050</xdr:rowOff>
                  </to>
                </anchor>
              </controlPr>
            </control>
          </mc:Choice>
        </mc:AlternateContent>
        <mc:AlternateContent xmlns:mc="http://schemas.openxmlformats.org/markup-compatibility/2006">
          <mc:Choice Requires="x14">
            <control shapeId="8291" r:id="rId41" name="Check Box 99">
              <controlPr defaultSize="0" autoFill="0" autoLine="0" autoPict="0">
                <anchor moveWithCells="1">
                  <from>
                    <xdr:col>5</xdr:col>
                    <xdr:colOff>9525</xdr:colOff>
                    <xdr:row>35</xdr:row>
                    <xdr:rowOff>152400</xdr:rowOff>
                  </from>
                  <to>
                    <xdr:col>6</xdr:col>
                    <xdr:colOff>114300</xdr:colOff>
                    <xdr:row>37</xdr:row>
                    <xdr:rowOff>19050</xdr:rowOff>
                  </to>
                </anchor>
              </controlPr>
            </control>
          </mc:Choice>
        </mc:AlternateContent>
        <mc:AlternateContent xmlns:mc="http://schemas.openxmlformats.org/markup-compatibility/2006">
          <mc:Choice Requires="x14">
            <control shapeId="8292" r:id="rId42" name="Check Box 100">
              <controlPr defaultSize="0" autoFill="0" autoLine="0" autoPict="0">
                <anchor moveWithCells="1">
                  <from>
                    <xdr:col>5</xdr:col>
                    <xdr:colOff>9525</xdr:colOff>
                    <xdr:row>41</xdr:row>
                    <xdr:rowOff>152400</xdr:rowOff>
                  </from>
                  <to>
                    <xdr:col>6</xdr:col>
                    <xdr:colOff>114300</xdr:colOff>
                    <xdr:row>43</xdr:row>
                    <xdr:rowOff>19050</xdr:rowOff>
                  </to>
                </anchor>
              </controlPr>
            </control>
          </mc:Choice>
        </mc:AlternateContent>
        <mc:AlternateContent xmlns:mc="http://schemas.openxmlformats.org/markup-compatibility/2006">
          <mc:Choice Requires="x14">
            <control shapeId="8293" r:id="rId43" name="Check Box 101">
              <controlPr defaultSize="0" autoFill="0" autoLine="0" autoPict="0">
                <anchor moveWithCells="1">
                  <from>
                    <xdr:col>5</xdr:col>
                    <xdr:colOff>9525</xdr:colOff>
                    <xdr:row>47</xdr:row>
                    <xdr:rowOff>152400</xdr:rowOff>
                  </from>
                  <to>
                    <xdr:col>6</xdr:col>
                    <xdr:colOff>114300</xdr:colOff>
                    <xdr:row>49</xdr:row>
                    <xdr:rowOff>19050</xdr:rowOff>
                  </to>
                </anchor>
              </controlPr>
            </control>
          </mc:Choice>
        </mc:AlternateContent>
        <mc:AlternateContent xmlns:mc="http://schemas.openxmlformats.org/markup-compatibility/2006">
          <mc:Choice Requires="x14">
            <control shapeId="8294" r:id="rId44" name="Check Box 102">
              <controlPr defaultSize="0" autoFill="0" autoLine="0" autoPict="0">
                <anchor moveWithCells="1">
                  <from>
                    <xdr:col>5</xdr:col>
                    <xdr:colOff>9525</xdr:colOff>
                    <xdr:row>53</xdr:row>
                    <xdr:rowOff>152400</xdr:rowOff>
                  </from>
                  <to>
                    <xdr:col>6</xdr:col>
                    <xdr:colOff>114300</xdr:colOff>
                    <xdr:row>55</xdr:row>
                    <xdr:rowOff>19050</xdr:rowOff>
                  </to>
                </anchor>
              </controlPr>
            </control>
          </mc:Choice>
        </mc:AlternateContent>
        <mc:AlternateContent xmlns:mc="http://schemas.openxmlformats.org/markup-compatibility/2006">
          <mc:Choice Requires="x14">
            <control shapeId="8295" r:id="rId45" name="Check Box 103">
              <controlPr defaultSize="0" autoFill="0" autoLine="0" autoPict="0">
                <anchor moveWithCells="1">
                  <from>
                    <xdr:col>5</xdr:col>
                    <xdr:colOff>9525</xdr:colOff>
                    <xdr:row>59</xdr:row>
                    <xdr:rowOff>152400</xdr:rowOff>
                  </from>
                  <to>
                    <xdr:col>6</xdr:col>
                    <xdr:colOff>114300</xdr:colOff>
                    <xdr:row>61</xdr:row>
                    <xdr:rowOff>19050</xdr:rowOff>
                  </to>
                </anchor>
              </controlPr>
            </control>
          </mc:Choice>
        </mc:AlternateContent>
        <mc:AlternateContent xmlns:mc="http://schemas.openxmlformats.org/markup-compatibility/2006">
          <mc:Choice Requires="x14">
            <control shapeId="8296" r:id="rId46" name="Check Box 104">
              <controlPr defaultSize="0" autoFill="0" autoLine="0" autoPict="0">
                <anchor moveWithCells="1">
                  <from>
                    <xdr:col>5</xdr:col>
                    <xdr:colOff>9525</xdr:colOff>
                    <xdr:row>65</xdr:row>
                    <xdr:rowOff>152400</xdr:rowOff>
                  </from>
                  <to>
                    <xdr:col>6</xdr:col>
                    <xdr:colOff>114300</xdr:colOff>
                    <xdr:row>67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確認の依頼について</vt:lpstr>
      <vt:lpstr>送付票</vt:lpstr>
      <vt:lpstr>入力票</vt:lpstr>
      <vt:lpstr>確認依頼書</vt:lpstr>
      <vt:lpstr>協議事項（業務）</vt:lpstr>
      <vt:lpstr>協議事項（工事）</vt:lpstr>
      <vt:lpstr>協議事項（建築設計）</vt:lpstr>
      <vt:lpstr>協議事項（営繕工事）</vt:lpstr>
      <vt:lpstr>確認依頼書!Print_Area</vt:lpstr>
      <vt:lpstr>'協議事項（営繕工事）'!Print_Area</vt:lpstr>
      <vt:lpstr>'協議事項（業務）'!Print_Area</vt:lpstr>
      <vt:lpstr>'協議事項（建築設計）'!Print_Area</vt:lpstr>
      <vt:lpstr>'協議事項（工事）'!Print_Area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gijyutu</dc:creator>
  <cp:lastModifiedBy>新垣 恵美：沖縄県建設技術センター</cp:lastModifiedBy>
  <cp:lastPrinted>2020-10-15T06:43:57Z</cp:lastPrinted>
  <dcterms:created xsi:type="dcterms:W3CDTF">2000-06-07T07:36:14Z</dcterms:created>
  <dcterms:modified xsi:type="dcterms:W3CDTF">2025-08-26T02:00:37Z</dcterms:modified>
</cp:coreProperties>
</file>